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usepa-my.sharepoint.com/personal/eyth_alison_epa_gov/Documents/EMT/data/for_2016_v3/comments_on_v2/"/>
    </mc:Choice>
  </mc:AlternateContent>
  <xr:revisionPtr revIDLastSave="0" documentId="8_{EAC3EDE7-602B-4BDA-832F-CB18E3C0C7A8}" xr6:coauthVersionLast="46" xr6:coauthVersionMax="46" xr10:uidLastSave="{00000000-0000-0000-0000-000000000000}"/>
  <bookViews>
    <workbookView xWindow="2160" yWindow="2160" windowWidth="21690" windowHeight="13260" xr2:uid="{00000000-000D-0000-FFFF-FFFF00000000}"/>
  </bookViews>
  <sheets>
    <sheet name="C2.2CONUSv16.2_2028 CONUS units" sheetId="1" r:id="rId1"/>
    <sheet name="PUSP for CONUS units" sheetId="2" r:id="rId2"/>
  </sheets>
  <definedNames>
    <definedName name="_2021_10_22_ertac_pusp_info_file" localSheetId="1">'PUSP for CONUS units'!$A$1:$AH$695</definedName>
    <definedName name="_xlnm._FilterDatabase" localSheetId="0" hidden="1">'C2.2CONUSv16.2_2028 CONUS units'!$A$1:$AU$364</definedName>
    <definedName name="_xlnm._FilterDatabase" localSheetId="1" hidden="1">'PUSP for CONUS units'!$A$1:$AH$695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 i="2" l="1"/>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229" i="2"/>
  <c r="G230" i="2"/>
  <c r="G231" i="2"/>
  <c r="G232" i="2"/>
  <c r="G233" i="2"/>
  <c r="G234" i="2"/>
  <c r="G235" i="2"/>
  <c r="G236" i="2"/>
  <c r="G237" i="2"/>
  <c r="G238" i="2"/>
  <c r="G239" i="2"/>
  <c r="G240" i="2"/>
  <c r="G241" i="2"/>
  <c r="G242" i="2"/>
  <c r="G243" i="2"/>
  <c r="G244" i="2"/>
  <c r="G245" i="2"/>
  <c r="G246" i="2"/>
  <c r="G247" i="2"/>
  <c r="G248" i="2"/>
  <c r="G249" i="2"/>
  <c r="G250" i="2"/>
  <c r="G251" i="2"/>
  <c r="G252" i="2"/>
  <c r="G253" i="2"/>
  <c r="G254" i="2"/>
  <c r="G255" i="2"/>
  <c r="G256" i="2"/>
  <c r="G257" i="2"/>
  <c r="G258" i="2"/>
  <c r="G259" i="2"/>
  <c r="G260" i="2"/>
  <c r="G261" i="2"/>
  <c r="G262" i="2"/>
  <c r="G263" i="2"/>
  <c r="G264" i="2"/>
  <c r="G265" i="2"/>
  <c r="G266" i="2"/>
  <c r="G267" i="2"/>
  <c r="G268" i="2"/>
  <c r="G269" i="2"/>
  <c r="G270" i="2"/>
  <c r="G271" i="2"/>
  <c r="G272" i="2"/>
  <c r="G273" i="2"/>
  <c r="G274" i="2"/>
  <c r="G275" i="2"/>
  <c r="G276" i="2"/>
  <c r="G277" i="2"/>
  <c r="G278" i="2"/>
  <c r="G279" i="2"/>
  <c r="G280" i="2"/>
  <c r="G281" i="2"/>
  <c r="G282" i="2"/>
  <c r="G283" i="2"/>
  <c r="G284" i="2"/>
  <c r="G285" i="2"/>
  <c r="G286" i="2"/>
  <c r="G287" i="2"/>
  <c r="G288" i="2"/>
  <c r="G289" i="2"/>
  <c r="G290" i="2"/>
  <c r="G291" i="2"/>
  <c r="G292" i="2"/>
  <c r="G293" i="2"/>
  <c r="G294" i="2"/>
  <c r="G295" i="2"/>
  <c r="G296" i="2"/>
  <c r="G297" i="2"/>
  <c r="G298" i="2"/>
  <c r="G299" i="2"/>
  <c r="G300" i="2"/>
  <c r="G301" i="2"/>
  <c r="G302" i="2"/>
  <c r="G303" i="2"/>
  <c r="G304" i="2"/>
  <c r="G305" i="2"/>
  <c r="G306" i="2"/>
  <c r="G307" i="2"/>
  <c r="G308" i="2"/>
  <c r="G309" i="2"/>
  <c r="G310" i="2"/>
  <c r="G311" i="2"/>
  <c r="G312" i="2"/>
  <c r="G313" i="2"/>
  <c r="G314" i="2"/>
  <c r="G315" i="2"/>
  <c r="G316" i="2"/>
  <c r="G317" i="2"/>
  <c r="G318" i="2"/>
  <c r="G319" i="2"/>
  <c r="G320" i="2"/>
  <c r="G321" i="2"/>
  <c r="G322" i="2"/>
  <c r="G323" i="2"/>
  <c r="G324" i="2"/>
  <c r="G325" i="2"/>
  <c r="G326" i="2"/>
  <c r="G327" i="2"/>
  <c r="G328" i="2"/>
  <c r="G329" i="2"/>
  <c r="G330" i="2"/>
  <c r="G331" i="2"/>
  <c r="G332" i="2"/>
  <c r="G333" i="2"/>
  <c r="G334" i="2"/>
  <c r="G335" i="2"/>
  <c r="G336" i="2"/>
  <c r="G337" i="2"/>
  <c r="G338" i="2"/>
  <c r="G339" i="2"/>
  <c r="G340" i="2"/>
  <c r="G341" i="2"/>
  <c r="G342" i="2"/>
  <c r="G343" i="2"/>
  <c r="G344" i="2"/>
  <c r="G345" i="2"/>
  <c r="G346" i="2"/>
  <c r="G347" i="2"/>
  <c r="G348" i="2"/>
  <c r="G349" i="2"/>
  <c r="G350" i="2"/>
  <c r="G351" i="2"/>
  <c r="G352" i="2"/>
  <c r="G353" i="2"/>
  <c r="G354" i="2"/>
  <c r="G355" i="2"/>
  <c r="G356" i="2"/>
  <c r="G357" i="2"/>
  <c r="G358" i="2"/>
  <c r="G359" i="2"/>
  <c r="G360" i="2"/>
  <c r="G361" i="2"/>
  <c r="G362" i="2"/>
  <c r="G363" i="2"/>
  <c r="G364" i="2"/>
  <c r="G365" i="2"/>
  <c r="G366" i="2"/>
  <c r="G367" i="2"/>
  <c r="G368" i="2"/>
  <c r="G369" i="2"/>
  <c r="G370" i="2"/>
  <c r="G371" i="2"/>
  <c r="G372" i="2"/>
  <c r="G373" i="2"/>
  <c r="G374" i="2"/>
  <c r="G375" i="2"/>
  <c r="G376" i="2"/>
  <c r="G377" i="2"/>
  <c r="G378" i="2"/>
  <c r="G379" i="2"/>
  <c r="G380" i="2"/>
  <c r="G381" i="2"/>
  <c r="G382" i="2"/>
  <c r="G383" i="2"/>
  <c r="G384" i="2"/>
  <c r="G385" i="2"/>
  <c r="G386" i="2"/>
  <c r="G387" i="2"/>
  <c r="G388" i="2"/>
  <c r="G389" i="2"/>
  <c r="G390" i="2"/>
  <c r="G391" i="2"/>
  <c r="G392" i="2"/>
  <c r="G393" i="2"/>
  <c r="G394" i="2"/>
  <c r="G395" i="2"/>
  <c r="G396" i="2"/>
  <c r="G397" i="2"/>
  <c r="G398" i="2"/>
  <c r="G399" i="2"/>
  <c r="G400" i="2"/>
  <c r="G401" i="2"/>
  <c r="G402" i="2"/>
  <c r="G403" i="2"/>
  <c r="G404" i="2"/>
  <c r="G405" i="2"/>
  <c r="G406" i="2"/>
  <c r="G407" i="2"/>
  <c r="G408" i="2"/>
  <c r="G409" i="2"/>
  <c r="G410" i="2"/>
  <c r="G411" i="2"/>
  <c r="G412" i="2"/>
  <c r="G413" i="2"/>
  <c r="G414" i="2"/>
  <c r="G415" i="2"/>
  <c r="G416" i="2"/>
  <c r="G417" i="2"/>
  <c r="G418" i="2"/>
  <c r="G419" i="2"/>
  <c r="G420" i="2"/>
  <c r="G421" i="2"/>
  <c r="G422" i="2"/>
  <c r="G423" i="2"/>
  <c r="G424" i="2"/>
  <c r="G425" i="2"/>
  <c r="G426" i="2"/>
  <c r="G427" i="2"/>
  <c r="G428" i="2"/>
  <c r="G429" i="2"/>
  <c r="G430" i="2"/>
  <c r="G431" i="2"/>
  <c r="G432" i="2"/>
  <c r="G433" i="2"/>
  <c r="G434" i="2"/>
  <c r="G435" i="2"/>
  <c r="G436" i="2"/>
  <c r="G437" i="2"/>
  <c r="G438" i="2"/>
  <c r="G439" i="2"/>
  <c r="G440" i="2"/>
  <c r="G441" i="2"/>
  <c r="G442" i="2"/>
  <c r="G443" i="2"/>
  <c r="G444" i="2"/>
  <c r="G445" i="2"/>
  <c r="G446" i="2"/>
  <c r="G447" i="2"/>
  <c r="G448" i="2"/>
  <c r="G449" i="2"/>
  <c r="G450" i="2"/>
  <c r="G451" i="2"/>
  <c r="G452" i="2"/>
  <c r="G453" i="2"/>
  <c r="G454" i="2"/>
  <c r="G455" i="2"/>
  <c r="G456" i="2"/>
  <c r="G457" i="2"/>
  <c r="G458" i="2"/>
  <c r="G459" i="2"/>
  <c r="G460" i="2"/>
  <c r="G461" i="2"/>
  <c r="G462" i="2"/>
  <c r="G463" i="2"/>
  <c r="G464" i="2"/>
  <c r="G465" i="2"/>
  <c r="G466" i="2"/>
  <c r="G467" i="2"/>
  <c r="G468" i="2"/>
  <c r="G469" i="2"/>
  <c r="G470" i="2"/>
  <c r="G471" i="2"/>
  <c r="G472" i="2"/>
  <c r="G473" i="2"/>
  <c r="G474" i="2"/>
  <c r="G475" i="2"/>
  <c r="G476" i="2"/>
  <c r="G477" i="2"/>
  <c r="G478" i="2"/>
  <c r="G479" i="2"/>
  <c r="G480" i="2"/>
  <c r="G481" i="2"/>
  <c r="G482" i="2"/>
  <c r="G483" i="2"/>
  <c r="G484" i="2"/>
  <c r="G485" i="2"/>
  <c r="G486" i="2"/>
  <c r="G487" i="2"/>
  <c r="G488" i="2"/>
  <c r="G489" i="2"/>
  <c r="G490" i="2"/>
  <c r="G491" i="2"/>
  <c r="G492" i="2"/>
  <c r="G493" i="2"/>
  <c r="G494" i="2"/>
  <c r="G495" i="2"/>
  <c r="G496" i="2"/>
  <c r="G497" i="2"/>
  <c r="G498" i="2"/>
  <c r="G499" i="2"/>
  <c r="G500" i="2"/>
  <c r="G501" i="2"/>
  <c r="G502" i="2"/>
  <c r="G503" i="2"/>
  <c r="G504" i="2"/>
  <c r="G505" i="2"/>
  <c r="G506" i="2"/>
  <c r="G507" i="2"/>
  <c r="G508" i="2"/>
  <c r="G509" i="2"/>
  <c r="G510" i="2"/>
  <c r="G511" i="2"/>
  <c r="G512" i="2"/>
  <c r="G513" i="2"/>
  <c r="G514" i="2"/>
  <c r="G515" i="2"/>
  <c r="G516" i="2"/>
  <c r="G517" i="2"/>
  <c r="G518" i="2"/>
  <c r="G519" i="2"/>
  <c r="G520" i="2"/>
  <c r="G521" i="2"/>
  <c r="G522" i="2"/>
  <c r="G523" i="2"/>
  <c r="G524" i="2"/>
  <c r="G525" i="2"/>
  <c r="G526" i="2"/>
  <c r="G527" i="2"/>
  <c r="G528" i="2"/>
  <c r="G529" i="2"/>
  <c r="G530" i="2"/>
  <c r="G531" i="2"/>
  <c r="G532" i="2"/>
  <c r="G533" i="2"/>
  <c r="G534" i="2"/>
  <c r="G535" i="2"/>
  <c r="G536" i="2"/>
  <c r="G537" i="2"/>
  <c r="G538" i="2"/>
  <c r="G539" i="2"/>
  <c r="G540" i="2"/>
  <c r="G541" i="2"/>
  <c r="G542" i="2"/>
  <c r="G543" i="2"/>
  <c r="G544" i="2"/>
  <c r="G545" i="2"/>
  <c r="G546" i="2"/>
  <c r="G547" i="2"/>
  <c r="G548" i="2"/>
  <c r="G549" i="2"/>
  <c r="G550" i="2"/>
  <c r="G551" i="2"/>
  <c r="G552" i="2"/>
  <c r="G553" i="2"/>
  <c r="G554" i="2"/>
  <c r="G555" i="2"/>
  <c r="G556" i="2"/>
  <c r="G557" i="2"/>
  <c r="G558" i="2"/>
  <c r="G559" i="2"/>
  <c r="G560" i="2"/>
  <c r="G561" i="2"/>
  <c r="G562" i="2"/>
  <c r="G563" i="2"/>
  <c r="G564" i="2"/>
  <c r="G565" i="2"/>
  <c r="G566" i="2"/>
  <c r="G567" i="2"/>
  <c r="G568" i="2"/>
  <c r="G569" i="2"/>
  <c r="G570" i="2"/>
  <c r="G571" i="2"/>
  <c r="G572" i="2"/>
  <c r="G573" i="2"/>
  <c r="G574" i="2"/>
  <c r="G575" i="2"/>
  <c r="G576" i="2"/>
  <c r="G577" i="2"/>
  <c r="G578" i="2"/>
  <c r="G579" i="2"/>
  <c r="G580" i="2"/>
  <c r="G581" i="2"/>
  <c r="G582" i="2"/>
  <c r="G583" i="2"/>
  <c r="G584" i="2"/>
  <c r="G585" i="2"/>
  <c r="G586" i="2"/>
  <c r="G587" i="2"/>
  <c r="G588" i="2"/>
  <c r="G589" i="2"/>
  <c r="G590" i="2"/>
  <c r="G591" i="2"/>
  <c r="G592" i="2"/>
  <c r="G593" i="2"/>
  <c r="G594" i="2"/>
  <c r="G595" i="2"/>
  <c r="G596" i="2"/>
  <c r="G597" i="2"/>
  <c r="G598" i="2"/>
  <c r="G599" i="2"/>
  <c r="G600" i="2"/>
  <c r="G601" i="2"/>
  <c r="G602" i="2"/>
  <c r="G603" i="2"/>
  <c r="G604" i="2"/>
  <c r="G605" i="2"/>
  <c r="G606" i="2"/>
  <c r="G607" i="2"/>
  <c r="G608" i="2"/>
  <c r="G609" i="2"/>
  <c r="G610" i="2"/>
  <c r="G611" i="2"/>
  <c r="G612" i="2"/>
  <c r="G613" i="2"/>
  <c r="G614" i="2"/>
  <c r="G615" i="2"/>
  <c r="G616" i="2"/>
  <c r="G617" i="2"/>
  <c r="G618" i="2"/>
  <c r="G619" i="2"/>
  <c r="G620" i="2"/>
  <c r="G621" i="2"/>
  <c r="G622" i="2"/>
  <c r="G623" i="2"/>
  <c r="G624" i="2"/>
  <c r="G625" i="2"/>
  <c r="G626" i="2"/>
  <c r="G627" i="2"/>
  <c r="G628" i="2"/>
  <c r="G629" i="2"/>
  <c r="G630" i="2"/>
  <c r="G631" i="2"/>
  <c r="G632" i="2"/>
  <c r="G633" i="2"/>
  <c r="G634" i="2"/>
  <c r="G635" i="2"/>
  <c r="G636" i="2"/>
  <c r="G637" i="2"/>
  <c r="G638" i="2"/>
  <c r="G639" i="2"/>
  <c r="G640" i="2"/>
  <c r="G641" i="2"/>
  <c r="G642" i="2"/>
  <c r="G643" i="2"/>
  <c r="G644" i="2"/>
  <c r="G645" i="2"/>
  <c r="G646" i="2"/>
  <c r="G647" i="2"/>
  <c r="G648" i="2"/>
  <c r="G649" i="2"/>
  <c r="G650" i="2"/>
  <c r="G651" i="2"/>
  <c r="G652" i="2"/>
  <c r="G653" i="2"/>
  <c r="G654" i="2"/>
  <c r="G655" i="2"/>
  <c r="G656" i="2"/>
  <c r="G657" i="2"/>
  <c r="G658" i="2"/>
  <c r="G659" i="2"/>
  <c r="G660" i="2"/>
  <c r="G661" i="2"/>
  <c r="G662" i="2"/>
  <c r="G663" i="2"/>
  <c r="G664" i="2"/>
  <c r="G665" i="2"/>
  <c r="G666" i="2"/>
  <c r="G667" i="2"/>
  <c r="G668" i="2"/>
  <c r="G669" i="2"/>
  <c r="G670" i="2"/>
  <c r="G671" i="2"/>
  <c r="G672" i="2"/>
  <c r="G673" i="2"/>
  <c r="G674" i="2"/>
  <c r="G675" i="2"/>
  <c r="G676" i="2"/>
  <c r="G677" i="2"/>
  <c r="G678" i="2"/>
  <c r="G679" i="2"/>
  <c r="G680" i="2"/>
  <c r="G681" i="2"/>
  <c r="G682" i="2"/>
  <c r="G683" i="2"/>
  <c r="G684" i="2"/>
  <c r="G685" i="2"/>
  <c r="G686" i="2"/>
  <c r="G687" i="2"/>
  <c r="G688" i="2"/>
  <c r="G689" i="2"/>
  <c r="G690" i="2"/>
  <c r="G691" i="2"/>
  <c r="G692" i="2"/>
  <c r="G693" i="2"/>
  <c r="G694" i="2"/>
  <c r="G695" i="2"/>
  <c r="D10" i="1" l="1"/>
  <c r="D362" i="1"/>
  <c r="D358" i="1"/>
  <c r="D354" i="1"/>
  <c r="D350" i="1"/>
  <c r="D346" i="1"/>
  <c r="D342" i="1"/>
  <c r="D337" i="1"/>
  <c r="D332" i="1"/>
  <c r="D326" i="1"/>
  <c r="D321" i="1"/>
  <c r="D316" i="1"/>
  <c r="D310" i="1"/>
  <c r="D305" i="1"/>
  <c r="D300" i="1"/>
  <c r="D294" i="1"/>
  <c r="D289" i="1"/>
  <c r="D284" i="1"/>
  <c r="D278" i="1"/>
  <c r="D273" i="1"/>
  <c r="D268" i="1"/>
  <c r="D262" i="1"/>
  <c r="D257" i="1"/>
  <c r="D252" i="1"/>
  <c r="D246" i="1"/>
  <c r="D241" i="1"/>
  <c r="D236" i="1"/>
  <c r="D230" i="1"/>
  <c r="D225" i="1"/>
  <c r="D220" i="1"/>
  <c r="D214" i="1"/>
  <c r="D209" i="1"/>
  <c r="D204" i="1"/>
  <c r="D198" i="1"/>
  <c r="D193" i="1"/>
  <c r="D188" i="1"/>
  <c r="D182" i="1"/>
  <c r="D177" i="1"/>
  <c r="D172" i="1"/>
  <c r="D166" i="1"/>
  <c r="D161" i="1"/>
  <c r="D156" i="1"/>
  <c r="D150" i="1"/>
  <c r="D145" i="1"/>
  <c r="D140" i="1"/>
  <c r="D134" i="1"/>
  <c r="D129" i="1"/>
  <c r="D122" i="1"/>
  <c r="D114" i="1"/>
  <c r="D106" i="1"/>
  <c r="D98" i="1"/>
  <c r="D90" i="1"/>
  <c r="D82" i="1"/>
  <c r="D74" i="1"/>
  <c r="D66" i="1"/>
  <c r="D58" i="1"/>
  <c r="D50" i="1"/>
  <c r="D42" i="1"/>
  <c r="D34" i="1"/>
  <c r="D26" i="1"/>
  <c r="D18" i="1"/>
  <c r="D3" i="1"/>
  <c r="D7" i="1"/>
  <c r="D11" i="1"/>
  <c r="D15" i="1"/>
  <c r="D19" i="1"/>
  <c r="D23" i="1"/>
  <c r="D27" i="1"/>
  <c r="D31" i="1"/>
  <c r="D35" i="1"/>
  <c r="D39" i="1"/>
  <c r="D43" i="1"/>
  <c r="D47" i="1"/>
  <c r="D51" i="1"/>
  <c r="D55" i="1"/>
  <c r="D59" i="1"/>
  <c r="D63" i="1"/>
  <c r="D67" i="1"/>
  <c r="D71" i="1"/>
  <c r="D75" i="1"/>
  <c r="D79" i="1"/>
  <c r="D83" i="1"/>
  <c r="D87" i="1"/>
  <c r="D91" i="1"/>
  <c r="D95" i="1"/>
  <c r="D99" i="1"/>
  <c r="D103" i="1"/>
  <c r="D107" i="1"/>
  <c r="D111" i="1"/>
  <c r="D115" i="1"/>
  <c r="D119" i="1"/>
  <c r="D123" i="1"/>
  <c r="D127" i="1"/>
  <c r="D131" i="1"/>
  <c r="D135" i="1"/>
  <c r="D139" i="1"/>
  <c r="D143" i="1"/>
  <c r="D147" i="1"/>
  <c r="D151" i="1"/>
  <c r="D155" i="1"/>
  <c r="D159" i="1"/>
  <c r="D163" i="1"/>
  <c r="D167" i="1"/>
  <c r="D171" i="1"/>
  <c r="D175" i="1"/>
  <c r="D179" i="1"/>
  <c r="D183" i="1"/>
  <c r="D187" i="1"/>
  <c r="D191" i="1"/>
  <c r="D195" i="1"/>
  <c r="D199" i="1"/>
  <c r="D203" i="1"/>
  <c r="D207" i="1"/>
  <c r="D211" i="1"/>
  <c r="D215" i="1"/>
  <c r="D219" i="1"/>
  <c r="D223" i="1"/>
  <c r="D227" i="1"/>
  <c r="D231" i="1"/>
  <c r="D235" i="1"/>
  <c r="D239" i="1"/>
  <c r="D243" i="1"/>
  <c r="D247" i="1"/>
  <c r="D251" i="1"/>
  <c r="D255" i="1"/>
  <c r="D259" i="1"/>
  <c r="D263" i="1"/>
  <c r="D267" i="1"/>
  <c r="D271" i="1"/>
  <c r="D275" i="1"/>
  <c r="D279" i="1"/>
  <c r="D283" i="1"/>
  <c r="D287" i="1"/>
  <c r="D291" i="1"/>
  <c r="D295" i="1"/>
  <c r="D299" i="1"/>
  <c r="D303" i="1"/>
  <c r="D307" i="1"/>
  <c r="D311" i="1"/>
  <c r="D315" i="1"/>
  <c r="D319" i="1"/>
  <c r="D323" i="1"/>
  <c r="D327" i="1"/>
  <c r="D331" i="1"/>
  <c r="D335" i="1"/>
  <c r="D339" i="1"/>
  <c r="D4" i="1"/>
  <c r="D8" i="1"/>
  <c r="D12" i="1"/>
  <c r="D16" i="1"/>
  <c r="D20" i="1"/>
  <c r="D24" i="1"/>
  <c r="D28" i="1"/>
  <c r="D32" i="1"/>
  <c r="D36" i="1"/>
  <c r="D40" i="1"/>
  <c r="D44" i="1"/>
  <c r="D48" i="1"/>
  <c r="D52" i="1"/>
  <c r="D56" i="1"/>
  <c r="D60" i="1"/>
  <c r="D64" i="1"/>
  <c r="D68" i="1"/>
  <c r="D72" i="1"/>
  <c r="D76" i="1"/>
  <c r="D80" i="1"/>
  <c r="D84" i="1"/>
  <c r="D88" i="1"/>
  <c r="D92" i="1"/>
  <c r="D96" i="1"/>
  <c r="D100" i="1"/>
  <c r="D104" i="1"/>
  <c r="D108" i="1"/>
  <c r="D112" i="1"/>
  <c r="D116" i="1"/>
  <c r="D120" i="1"/>
  <c r="D124" i="1"/>
  <c r="D2" i="1"/>
  <c r="D361" i="1"/>
  <c r="D357" i="1"/>
  <c r="D353" i="1"/>
  <c r="D349" i="1"/>
  <c r="D345" i="1"/>
  <c r="D341" i="1"/>
  <c r="D336" i="1"/>
  <c r="D330" i="1"/>
  <c r="D325" i="1"/>
  <c r="D320" i="1"/>
  <c r="D314" i="1"/>
  <c r="D309" i="1"/>
  <c r="D304" i="1"/>
  <c r="D298" i="1"/>
  <c r="D293" i="1"/>
  <c r="D288" i="1"/>
  <c r="D282" i="1"/>
  <c r="D277" i="1"/>
  <c r="D272" i="1"/>
  <c r="D266" i="1"/>
  <c r="D261" i="1"/>
  <c r="D256" i="1"/>
  <c r="D250" i="1"/>
  <c r="D245" i="1"/>
  <c r="D240" i="1"/>
  <c r="D234" i="1"/>
  <c r="D229" i="1"/>
  <c r="D224" i="1"/>
  <c r="D218" i="1"/>
  <c r="D213" i="1"/>
  <c r="D208" i="1"/>
  <c r="D202" i="1"/>
  <c r="D197" i="1"/>
  <c r="D192" i="1"/>
  <c r="D186" i="1"/>
  <c r="D181" i="1"/>
  <c r="D176" i="1"/>
  <c r="D170" i="1"/>
  <c r="D165" i="1"/>
  <c r="D160" i="1"/>
  <c r="D154" i="1"/>
  <c r="D149" i="1"/>
  <c r="D144" i="1"/>
  <c r="D138" i="1"/>
  <c r="D133" i="1"/>
  <c r="D128" i="1"/>
  <c r="D121" i="1"/>
  <c r="D113" i="1"/>
  <c r="D105" i="1"/>
  <c r="D97" i="1"/>
  <c r="D89" i="1"/>
  <c r="D81" i="1"/>
  <c r="D73" i="1"/>
  <c r="D65" i="1"/>
  <c r="D57" i="1"/>
  <c r="D49" i="1"/>
  <c r="D41" i="1"/>
  <c r="D33" i="1"/>
  <c r="D25" i="1"/>
  <c r="D17" i="1"/>
  <c r="D9" i="1"/>
  <c r="D364" i="1"/>
  <c r="D360" i="1"/>
  <c r="D356" i="1"/>
  <c r="D352" i="1"/>
  <c r="D348" i="1"/>
  <c r="D344" i="1"/>
  <c r="D340" i="1"/>
  <c r="D334" i="1"/>
  <c r="D329" i="1"/>
  <c r="D324" i="1"/>
  <c r="D318" i="1"/>
  <c r="D313" i="1"/>
  <c r="D308" i="1"/>
  <c r="D302" i="1"/>
  <c r="D297" i="1"/>
  <c r="D292" i="1"/>
  <c r="D286" i="1"/>
  <c r="D281" i="1"/>
  <c r="D276" i="1"/>
  <c r="D270" i="1"/>
  <c r="D265" i="1"/>
  <c r="D260" i="1"/>
  <c r="D254" i="1"/>
  <c r="D249" i="1"/>
  <c r="D244" i="1"/>
  <c r="D238" i="1"/>
  <c r="D233" i="1"/>
  <c r="D228" i="1"/>
  <c r="D222" i="1"/>
  <c r="D217" i="1"/>
  <c r="D212" i="1"/>
  <c r="D206" i="1"/>
  <c r="D201" i="1"/>
  <c r="D196" i="1"/>
  <c r="D190" i="1"/>
  <c r="D185" i="1"/>
  <c r="D180" i="1"/>
  <c r="D174" i="1"/>
  <c r="D169" i="1"/>
  <c r="D164" i="1"/>
  <c r="D158" i="1"/>
  <c r="D153" i="1"/>
  <c r="D148" i="1"/>
  <c r="D142" i="1"/>
  <c r="D137" i="1"/>
  <c r="D132" i="1"/>
  <c r="D126" i="1"/>
  <c r="D118" i="1"/>
  <c r="D110" i="1"/>
  <c r="D102" i="1"/>
  <c r="D94" i="1"/>
  <c r="D86" i="1"/>
  <c r="D78" i="1"/>
  <c r="D70" i="1"/>
  <c r="D62" i="1"/>
  <c r="D54" i="1"/>
  <c r="D46" i="1"/>
  <c r="D38" i="1"/>
  <c r="D30" i="1"/>
  <c r="D22" i="1"/>
  <c r="D14" i="1"/>
  <c r="D6" i="1"/>
  <c r="D363" i="1"/>
  <c r="D359" i="1"/>
  <c r="D355" i="1"/>
  <c r="D351" i="1"/>
  <c r="D347" i="1"/>
  <c r="D343" i="1"/>
  <c r="D338" i="1"/>
  <c r="D333" i="1"/>
  <c r="D328" i="1"/>
  <c r="D322" i="1"/>
  <c r="D317" i="1"/>
  <c r="D312" i="1"/>
  <c r="D306" i="1"/>
  <c r="D301" i="1"/>
  <c r="D296" i="1"/>
  <c r="D290" i="1"/>
  <c r="D285" i="1"/>
  <c r="D280" i="1"/>
  <c r="D274" i="1"/>
  <c r="D269" i="1"/>
  <c r="D264" i="1"/>
  <c r="D258" i="1"/>
  <c r="D253" i="1"/>
  <c r="D248" i="1"/>
  <c r="D242" i="1"/>
  <c r="D237" i="1"/>
  <c r="D232" i="1"/>
  <c r="D226" i="1"/>
  <c r="D221" i="1"/>
  <c r="D216" i="1"/>
  <c r="D210" i="1"/>
  <c r="D205" i="1"/>
  <c r="D200" i="1"/>
  <c r="D194" i="1"/>
  <c r="D189" i="1"/>
  <c r="D184" i="1"/>
  <c r="D178" i="1"/>
  <c r="D173" i="1"/>
  <c r="D168" i="1"/>
  <c r="D162" i="1"/>
  <c r="D157" i="1"/>
  <c r="D152" i="1"/>
  <c r="D146" i="1"/>
  <c r="D141" i="1"/>
  <c r="D136" i="1"/>
  <c r="D130" i="1"/>
  <c r="D125" i="1"/>
  <c r="D117" i="1"/>
  <c r="D109" i="1"/>
  <c r="D101" i="1"/>
  <c r="D93" i="1"/>
  <c r="D85" i="1"/>
  <c r="D77" i="1"/>
  <c r="D69" i="1"/>
  <c r="D61" i="1"/>
  <c r="D53" i="1"/>
  <c r="D45" i="1"/>
  <c r="D37" i="1"/>
  <c r="D29" i="1"/>
  <c r="D21" i="1"/>
  <c r="D13" i="1"/>
  <c r="D5"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2021-10-22_ertac_pusp_info_file" type="6" refreshedVersion="6" background="1" saveData="1">
    <textPr codePage="437" sourceFile="C:\Users\crw85952\Documents\Doris' file folders\ERTAC EGU Growth\Data\CONUS 16.2\2028\C2.2CONUSv16.2_2028\ERTAC_for_SMOKE_extra_inputs\2021-10-22_ertac_pusp_info_file.csv" comma="1">
      <textFields count="33">
        <textField/>
        <textField/>
        <textField/>
        <textField/>
        <textField/>
        <textField type="text"/>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<sst xmlns="http://schemas.openxmlformats.org/spreadsheetml/2006/main" count="7254" uniqueCount="1609">
  <si>
    <t>ORIS</t>
  </si>
  <si>
    <t>Unit ID</t>
  </si>
  <si>
    <t>Facility</t>
  </si>
  <si>
    <t>State</t>
  </si>
  <si>
    <t>ERTAC Region</t>
  </si>
  <si>
    <t>Fuel/Unit Type Bin</t>
  </si>
  <si>
    <t>Maximum hourly heat input (mmbtu)</t>
  </si>
  <si>
    <t>ERTAC heat rate (btu/kw-hr)</t>
  </si>
  <si>
    <t>OS heat rate (btu/kw-hr)</t>
  </si>
  <si>
    <t>Non-OS heat rate (btu/kw-hr)</t>
  </si>
  <si>
    <t>Generation capacity (MW)</t>
  </si>
  <si>
    <t>num of hours in FY where unit operated at max hourly</t>
  </si>
  <si>
    <t>BY Utilization fraction</t>
  </si>
  <si>
    <t>FY Utilization fraction</t>
  </si>
  <si>
    <t>Base year generation (MW-hrs)</t>
  </si>
  <si>
    <t>Base year heat input (mmbtu)</t>
  </si>
  <si>
    <t>Future year generation (MW-hrs)</t>
  </si>
  <si>
    <t>Future year heat input (mmbtu)</t>
  </si>
  <si>
    <t>BY Annual SO2 (tons)</t>
  </si>
  <si>
    <t>BY Average Annual SO2 Rate (lbs/mmbtu)</t>
  </si>
  <si>
    <t>BY Annual NOx (tons)</t>
  </si>
  <si>
    <t>BY Average Annual NOx Rate (lbs/mmbtu)</t>
  </si>
  <si>
    <t>BY OS NOx (tons)</t>
  </si>
  <si>
    <t>BY Average OS NOx Rate (lbs/mmbtu)</t>
  </si>
  <si>
    <t>BY OS heat input (mmbtu)</t>
  </si>
  <si>
    <t>BY NonOS NOx (tons)</t>
  </si>
  <si>
    <t>BY Average NonOS NOx Rate (lbs/mmbtu)</t>
  </si>
  <si>
    <t>FY Annual SO2 (tons)</t>
  </si>
  <si>
    <t>FY Average Annual SO2 Rate (lbs/mmbtu)</t>
  </si>
  <si>
    <t>FY Annual NOx (tons)</t>
  </si>
  <si>
    <t>FY Average Annual NOx Rate (lbs/mmbtu)</t>
  </si>
  <si>
    <t>FY OS NOx (tons)</t>
  </si>
  <si>
    <t>FY Average OS NOx Rate (lbs/mmbtu)</t>
  </si>
  <si>
    <t>FY OS heat input (mmbtu)</t>
  </si>
  <si>
    <t>FY NonOS NOx (tons)</t>
  </si>
  <si>
    <t>FY Average NonOS NOx Rate (lbs/mmbtu)</t>
  </si>
  <si>
    <t>Hierarchy Order</t>
  </si>
  <si>
    <t>Longitude</t>
  </si>
  <si>
    <t>Latitude</t>
  </si>
  <si>
    <t>Generation Deficit Unit?</t>
  </si>
  <si>
    <t xml:space="preserve"> Retirement Date</t>
  </si>
  <si>
    <t xml:space="preserve"> New Unit?</t>
  </si>
  <si>
    <t xml:space="preserve"> Gasified?</t>
  </si>
  <si>
    <t>ORIS+UnitID+FUType</t>
  </si>
  <si>
    <t>In UAF?</t>
  </si>
  <si>
    <t>1</t>
  </si>
  <si>
    <t>J C McNeil</t>
  </si>
  <si>
    <t>VT</t>
  </si>
  <si>
    <t>CONUS</t>
  </si>
  <si>
    <t>egu-other</t>
  </si>
  <si>
    <t>N</t>
  </si>
  <si>
    <t>589-1-egu-other</t>
  </si>
  <si>
    <t>P3</t>
  </si>
  <si>
    <t>G E Turner</t>
  </si>
  <si>
    <t>FL</t>
  </si>
  <si>
    <t>industrial</t>
  </si>
  <si>
    <t>629-P3-industrial</t>
  </si>
  <si>
    <t>11</t>
  </si>
  <si>
    <t>C. C. Perry K Steam Plant</t>
  </si>
  <si>
    <t>IN</t>
  </si>
  <si>
    <t>institutional</t>
  </si>
  <si>
    <t>992-11-institutional</t>
  </si>
  <si>
    <t>12</t>
  </si>
  <si>
    <t>992-12-institutional</t>
  </si>
  <si>
    <t>13</t>
  </si>
  <si>
    <t>992-13-institutional</t>
  </si>
  <si>
    <t>14</t>
  </si>
  <si>
    <t>992-14-institutional</t>
  </si>
  <si>
    <t>16</t>
  </si>
  <si>
    <t>992-16-institutional</t>
  </si>
  <si>
    <t>AUX1</t>
  </si>
  <si>
    <t>Paradise</t>
  </si>
  <si>
    <t>KY</t>
  </si>
  <si>
    <t>1378-AUX1-egu-other</t>
  </si>
  <si>
    <t>AUX2</t>
  </si>
  <si>
    <t>1378-AUX2-egu-other</t>
  </si>
  <si>
    <t>AUX3</t>
  </si>
  <si>
    <t>1378-AUX3-egu-other</t>
  </si>
  <si>
    <t>Blackstone</t>
  </si>
  <si>
    <t>MA</t>
  </si>
  <si>
    <t>1594-11-egu-other</t>
  </si>
  <si>
    <t>1594-12-egu-other</t>
  </si>
  <si>
    <t>A</t>
  </si>
  <si>
    <t>Dan E Karn</t>
  </si>
  <si>
    <t>MI</t>
  </si>
  <si>
    <t>1702-A-egu-other</t>
  </si>
  <si>
    <t>B</t>
  </si>
  <si>
    <t>1702-B-egu-other</t>
  </si>
  <si>
    <t>Thetford</t>
  </si>
  <si>
    <t>1719-1-egu-other</t>
  </si>
  <si>
    <t>3</t>
  </si>
  <si>
    <t>Hibbard Energy Center</t>
  </si>
  <si>
    <t>MN</t>
  </si>
  <si>
    <t>1897-3-egu-other</t>
  </si>
  <si>
    <t>4</t>
  </si>
  <si>
    <t>1897-4-egu-other</t>
  </si>
  <si>
    <t>6</t>
  </si>
  <si>
    <t>Columbia</t>
  </si>
  <si>
    <t>MO</t>
  </si>
  <si>
    <t>2123-6-egu-other</t>
  </si>
  <si>
    <t>7</t>
  </si>
  <si>
    <t>2123-7-egu-other</t>
  </si>
  <si>
    <t>5</t>
  </si>
  <si>
    <t>Schiller</t>
  </si>
  <si>
    <t>NH</t>
  </si>
  <si>
    <t>2367-5-egu-other</t>
  </si>
  <si>
    <t>001</t>
  </si>
  <si>
    <t>AbiBow US Inc. - Catawba Operations</t>
  </si>
  <si>
    <t>SC</t>
  </si>
  <si>
    <t>2440-001-egu-other</t>
  </si>
  <si>
    <t>BLR114</t>
  </si>
  <si>
    <t>59th Street</t>
  </si>
  <si>
    <t>NY</t>
  </si>
  <si>
    <t>2503-BLR114-institutional</t>
  </si>
  <si>
    <t>BLR115</t>
  </si>
  <si>
    <t>2503-BLR115-institutional</t>
  </si>
  <si>
    <t>BLR116</t>
  </si>
  <si>
    <t>2503-BLR116-institutional</t>
  </si>
  <si>
    <t>BLR117</t>
  </si>
  <si>
    <t>2503-BLR117-institutional</t>
  </si>
  <si>
    <t>BLR118</t>
  </si>
  <si>
    <t>2503-BLR118-institutional</t>
  </si>
  <si>
    <t>B008</t>
  </si>
  <si>
    <t>Cardinal</t>
  </si>
  <si>
    <t>OH</t>
  </si>
  <si>
    <t>2828-B008-egu-other</t>
  </si>
  <si>
    <t>B010</t>
  </si>
  <si>
    <t>2828-B010-institutional</t>
  </si>
  <si>
    <t>A1</t>
  </si>
  <si>
    <t>Cumberland</t>
  </si>
  <si>
    <t>TN</t>
  </si>
  <si>
    <t>3399-A1-egu-other</t>
  </si>
  <si>
    <t>B1</t>
  </si>
  <si>
    <t>3399-B1-egu-other</t>
  </si>
  <si>
    <t>Morgan Creek</t>
  </si>
  <si>
    <t>TX</t>
  </si>
  <si>
    <t>3492-5-egu-other</t>
  </si>
  <si>
    <t>3492-6-egu-other</t>
  </si>
  <si>
    <t>Bremo Power Station</t>
  </si>
  <si>
    <t>VA</t>
  </si>
  <si>
    <t>3796-3-egu-other</t>
  </si>
  <si>
    <t>3796-4-egu-other</t>
  </si>
  <si>
    <t>Possum Point Power Station</t>
  </si>
  <si>
    <t>3804-3-egu-other</t>
  </si>
  <si>
    <t>3804-4-egu-other</t>
  </si>
  <si>
    <t>John E Amos</t>
  </si>
  <si>
    <t>WV</t>
  </si>
  <si>
    <t>3935-AUX1-egu-other</t>
  </si>
  <si>
    <t>3935-AUX3-egu-other</t>
  </si>
  <si>
    <t>Mitchell (WV)</t>
  </si>
  <si>
    <t>3948-AUX1-egu-other</t>
  </si>
  <si>
    <t>W H Zimmer Generating Station</t>
  </si>
  <si>
    <t>6019-A-egu-other</t>
  </si>
  <si>
    <t>6019-B-egu-other</t>
  </si>
  <si>
    <t>AB1</t>
  </si>
  <si>
    <t>Rockport</t>
  </si>
  <si>
    <t>6166-AB1-industrial</t>
  </si>
  <si>
    <t>AB2</t>
  </si>
  <si>
    <t>6166-AB2-industrial</t>
  </si>
  <si>
    <t>Mountaineer (1301)</t>
  </si>
  <si>
    <t>6264-AUX1-egu-other</t>
  </si>
  <si>
    <t>6264-AUX2-egu-other</t>
  </si>
  <si>
    <t>D G Hunter</t>
  </si>
  <si>
    <t>LA</t>
  </si>
  <si>
    <t>6558-4-egu-other</t>
  </si>
  <si>
    <t>Alcoa Allowance Management Inc</t>
  </si>
  <si>
    <t>6705-1-industrial</t>
  </si>
  <si>
    <t>2</t>
  </si>
  <si>
    <t>6705-2-industrial</t>
  </si>
  <si>
    <t>6705-3-industrial</t>
  </si>
  <si>
    <t>6705-4-industrial</t>
  </si>
  <si>
    <t>32432</t>
  </si>
  <si>
    <t>Reedy Creek</t>
  </si>
  <si>
    <t>7254-32432-institutional</t>
  </si>
  <si>
    <t>CC1</t>
  </si>
  <si>
    <t>SABIC Innovative Plastics - Burkville</t>
  </si>
  <si>
    <t>AL</t>
  </si>
  <si>
    <t>7698-CC1-industrial</t>
  </si>
  <si>
    <t>B001</t>
  </si>
  <si>
    <t>KapStone Charleston Kraft LLC</t>
  </si>
  <si>
    <t>7737-B001-egu-other</t>
  </si>
  <si>
    <t>B002</t>
  </si>
  <si>
    <t>7737-B002-egu-other</t>
  </si>
  <si>
    <t>B003</t>
  </si>
  <si>
    <t>7737-B003-egu-other</t>
  </si>
  <si>
    <t>B004</t>
  </si>
  <si>
    <t>7737-B004-egu-other</t>
  </si>
  <si>
    <t>Gen J M Gavin</t>
  </si>
  <si>
    <t>8102-B001-egu-other</t>
  </si>
  <si>
    <t>8102-B002-egu-other</t>
  </si>
  <si>
    <t>002</t>
  </si>
  <si>
    <t>Rock Tenn West Point Mill</t>
  </si>
  <si>
    <t>10017-002-egu-other</t>
  </si>
  <si>
    <t>3B</t>
  </si>
  <si>
    <t>RED-Rochester LLC-Eastman Business Park</t>
  </si>
  <si>
    <t>10025-3B-institutional</t>
  </si>
  <si>
    <t>4A</t>
  </si>
  <si>
    <t>10025-4A-institutional</t>
  </si>
  <si>
    <t>4B</t>
  </si>
  <si>
    <t>10025-4B-egu-other</t>
  </si>
  <si>
    <t>General Electric Aircraft</t>
  </si>
  <si>
    <t>10029-3-industrial</t>
  </si>
  <si>
    <t>EUBHB9</t>
  </si>
  <si>
    <t>DTE Pontiac North LLC</t>
  </si>
  <si>
    <t>10111-EUBHB9-egu-other</t>
  </si>
  <si>
    <t>P H Glatfelter Company - Chillicothe Fac</t>
  </si>
  <si>
    <t>10244-B002-egu-other</t>
  </si>
  <si>
    <t>10244-B003-egu-other</t>
  </si>
  <si>
    <t>UNIT1</t>
  </si>
  <si>
    <t>T B Simon Power Plant</t>
  </si>
  <si>
    <t>10328-UNIT1-egu-other</t>
  </si>
  <si>
    <t>UNIT2</t>
  </si>
  <si>
    <t>10328-UNIT2-egu-other</t>
  </si>
  <si>
    <t>UNIT3</t>
  </si>
  <si>
    <t>10328-UNIT3-egu-other</t>
  </si>
  <si>
    <t>UNIT4</t>
  </si>
  <si>
    <t>10328-UNIT4-egu-other</t>
  </si>
  <si>
    <t>Central Power &amp; Lime</t>
  </si>
  <si>
    <t>10333-1-industrial</t>
  </si>
  <si>
    <t>BLR01A</t>
  </si>
  <si>
    <t>CPI USA North Carolina Southport</t>
  </si>
  <si>
    <t>NC</t>
  </si>
  <si>
    <t>10378-BLR01A-egu-other</t>
  </si>
  <si>
    <t>BLR01B</t>
  </si>
  <si>
    <t>10378-BLR01B-egu-other</t>
  </si>
  <si>
    <t>BLR01C</t>
  </si>
  <si>
    <t>10378-BLR01C-egu-other</t>
  </si>
  <si>
    <t>BLR02A</t>
  </si>
  <si>
    <t>10378-BLR02A-egu-other</t>
  </si>
  <si>
    <t>BLR02B</t>
  </si>
  <si>
    <t>10378-BLR02B-egu-other</t>
  </si>
  <si>
    <t>BLR02C</t>
  </si>
  <si>
    <t>10378-BLR02C-egu-other</t>
  </si>
  <si>
    <t>CPI USA North Carolina Roxboro</t>
  </si>
  <si>
    <t>10379-BLR01A-egu-other</t>
  </si>
  <si>
    <t>10379-BLR01B-egu-other</t>
  </si>
  <si>
    <t>10379-BLR01C-egu-other</t>
  </si>
  <si>
    <t>NC Renewable Power - Lumberton LLC</t>
  </si>
  <si>
    <t>10382-UNIT1-egu-other</t>
  </si>
  <si>
    <t>10382-UNIT2-egu-other</t>
  </si>
  <si>
    <t>Edgecombe Genco LLC</t>
  </si>
  <si>
    <t>10384-BLR01A-egu-other</t>
  </si>
  <si>
    <t>10384-BLR01B-egu-other</t>
  </si>
  <si>
    <t>10384-BLR02A-egu-other</t>
  </si>
  <si>
    <t>10384-BLR02B-egu-other</t>
  </si>
  <si>
    <t>ArcelorMittal Cleveland LLC</t>
  </si>
  <si>
    <t>10398-B001-industrial</t>
  </si>
  <si>
    <t>10398-B002-industrial</t>
  </si>
  <si>
    <t>10398-B003-industrial</t>
  </si>
  <si>
    <t>10398-B004-industrial</t>
  </si>
  <si>
    <t>B007</t>
  </si>
  <si>
    <t>10398-B007-industrial</t>
  </si>
  <si>
    <t>E0001</t>
  </si>
  <si>
    <t>Black River Generation LLC</t>
  </si>
  <si>
    <t>10464-E0001-egu-other</t>
  </si>
  <si>
    <t>E0002</t>
  </si>
  <si>
    <t>10464-E0002-egu-other</t>
  </si>
  <si>
    <t>E0003</t>
  </si>
  <si>
    <t>10464-E0003-egu-other</t>
  </si>
  <si>
    <t>211</t>
  </si>
  <si>
    <t>ArcelorMittal USA - Indiana Harbor East</t>
  </si>
  <si>
    <t>10474-211-industrial</t>
  </si>
  <si>
    <t>212</t>
  </si>
  <si>
    <t>10474-212-industrial</t>
  </si>
  <si>
    <t>213</t>
  </si>
  <si>
    <t>10474-213-industrial</t>
  </si>
  <si>
    <t>501</t>
  </si>
  <si>
    <t>10474-501-industrial</t>
  </si>
  <si>
    <t>502</t>
  </si>
  <si>
    <t>10474-502-industrial</t>
  </si>
  <si>
    <t>503</t>
  </si>
  <si>
    <t>10474-503-industrial</t>
  </si>
  <si>
    <t>504</t>
  </si>
  <si>
    <t>10474-504-industrial</t>
  </si>
  <si>
    <t>ES5A</t>
  </si>
  <si>
    <t>Craven County Wood Energy</t>
  </si>
  <si>
    <t>10525-ES5A-egu-other</t>
  </si>
  <si>
    <t>BLR08</t>
  </si>
  <si>
    <t>Graphic Packaging International Inc.</t>
  </si>
  <si>
    <t>10698-BLR08-industrial</t>
  </si>
  <si>
    <t>Hopewell Power Station</t>
  </si>
  <si>
    <t>10771-1-egu-other</t>
  </si>
  <si>
    <t>10771-2-egu-other</t>
  </si>
  <si>
    <t>Altavista Power Station</t>
  </si>
  <si>
    <t>10773-1-egu-other</t>
  </si>
  <si>
    <t>10773-2-egu-other</t>
  </si>
  <si>
    <t>Southampton Power Station</t>
  </si>
  <si>
    <t>10774-1-egu-other</t>
  </si>
  <si>
    <t>10774-2-egu-other</t>
  </si>
  <si>
    <t>612</t>
  </si>
  <si>
    <t>E I DuPont de Nemours &amp; Company</t>
  </si>
  <si>
    <t>10788-612-egu-other</t>
  </si>
  <si>
    <t>Grayling Generating Station</t>
  </si>
  <si>
    <t>10822-1-egu-other</t>
  </si>
  <si>
    <t>S42</t>
  </si>
  <si>
    <t>Deer Island Treatment</t>
  </si>
  <si>
    <t>10823-S42-industrial</t>
  </si>
  <si>
    <t>S43</t>
  </si>
  <si>
    <t>10823-S43-industrial</t>
  </si>
  <si>
    <t>PB1</t>
  </si>
  <si>
    <t>NorthShore Mining Silver Bay Power</t>
  </si>
  <si>
    <t>10849-PB1-industrial</t>
  </si>
  <si>
    <t>PB2</t>
  </si>
  <si>
    <t>10849-PB2-industrial</t>
  </si>
  <si>
    <t>FBC1</t>
  </si>
  <si>
    <t>Archer Daniels Midland Co.</t>
  </si>
  <si>
    <t>IL</t>
  </si>
  <si>
    <t>10865-FBC1-industrial</t>
  </si>
  <si>
    <t>FBC2</t>
  </si>
  <si>
    <t>10865-FBC2-industrial</t>
  </si>
  <si>
    <t>FBC3</t>
  </si>
  <si>
    <t>10865-FBC3-industrial</t>
  </si>
  <si>
    <t>FBC4</t>
  </si>
  <si>
    <t>10865-FBC4-industrial</t>
  </si>
  <si>
    <t>FBC5</t>
  </si>
  <si>
    <t>10865-FBC5-industrial</t>
  </si>
  <si>
    <t>FBC6</t>
  </si>
  <si>
    <t>10865-FBC6-industrial</t>
  </si>
  <si>
    <t>FBC7</t>
  </si>
  <si>
    <t>10865-FBC7-industrial</t>
  </si>
  <si>
    <t>FBC8</t>
  </si>
  <si>
    <t>10865-FBC8-industrial</t>
  </si>
  <si>
    <t>FBC9</t>
  </si>
  <si>
    <t>10865-FBC9-industrial</t>
  </si>
  <si>
    <t>GB1</t>
  </si>
  <si>
    <t>10865-GB1-industrial</t>
  </si>
  <si>
    <t>GB2</t>
  </si>
  <si>
    <t>10865-GB2-industrial</t>
  </si>
  <si>
    <t>Archer Daniels Midland Co. - Peoria</t>
  </si>
  <si>
    <t>10866-13-industrial</t>
  </si>
  <si>
    <t>10866-14-industrial</t>
  </si>
  <si>
    <t>123-08</t>
  </si>
  <si>
    <t>Tate &amp; Lyle</t>
  </si>
  <si>
    <t>10867-123-08-industrial</t>
  </si>
  <si>
    <t>123-09</t>
  </si>
  <si>
    <t>10867-123-09-industrial</t>
  </si>
  <si>
    <t>B132</t>
  </si>
  <si>
    <t>The Ohio State University</t>
  </si>
  <si>
    <t>50044-B132-institutional</t>
  </si>
  <si>
    <t>B26</t>
  </si>
  <si>
    <t>UCC South Charleston Plant</t>
  </si>
  <si>
    <t>50151-B26-egu-other</t>
  </si>
  <si>
    <t>B27</t>
  </si>
  <si>
    <t>50151-B27-egu-other</t>
  </si>
  <si>
    <t>Weyerhaeuser - New Bern</t>
  </si>
  <si>
    <t>50188-6-industrial</t>
  </si>
  <si>
    <t>105</t>
  </si>
  <si>
    <t>50188-105-industrial</t>
  </si>
  <si>
    <t>Purdue University-Wade Utility</t>
  </si>
  <si>
    <t>50240-2-institutional</t>
  </si>
  <si>
    <t>50240-3-institutional</t>
  </si>
  <si>
    <t>50240-5-institutional</t>
  </si>
  <si>
    <t>50240-7-institutional</t>
  </si>
  <si>
    <t>KapStone Paper &amp; Packaging Corp.</t>
  </si>
  <si>
    <t>50254-001-egu-other</t>
  </si>
  <si>
    <t>PR003</t>
  </si>
  <si>
    <t>Luke Paper Company</t>
  </si>
  <si>
    <t>MD</t>
  </si>
  <si>
    <t>50282-PR003-industrial</t>
  </si>
  <si>
    <t>PR004</t>
  </si>
  <si>
    <t>50282-PR004-industrial</t>
  </si>
  <si>
    <t>PR005</t>
  </si>
  <si>
    <t>50282-PR005-industrial</t>
  </si>
  <si>
    <t>017</t>
  </si>
  <si>
    <t>Packaging Corporation of America</t>
  </si>
  <si>
    <t>50296-017-egu-other</t>
  </si>
  <si>
    <t>CT1</t>
  </si>
  <si>
    <t>Cornell University Ithaca Campus</t>
  </si>
  <si>
    <t>50368-CT1-egu-other</t>
  </si>
  <si>
    <t>CT2</t>
  </si>
  <si>
    <t>50368-CT2-egu-other</t>
  </si>
  <si>
    <t>033</t>
  </si>
  <si>
    <t>P H Glatfelter Company</t>
  </si>
  <si>
    <t>PA</t>
  </si>
  <si>
    <t>50397-033-industrial</t>
  </si>
  <si>
    <t>034</t>
  </si>
  <si>
    <t>50397-034-industrial</t>
  </si>
  <si>
    <t>035</t>
  </si>
  <si>
    <t>50397-035-industrial</t>
  </si>
  <si>
    <t>036</t>
  </si>
  <si>
    <t>50397-036-egu-other</t>
  </si>
  <si>
    <t>038</t>
  </si>
  <si>
    <t>50397-038-egu-other</t>
  </si>
  <si>
    <t>039</t>
  </si>
  <si>
    <t>50397-039-egu-other</t>
  </si>
  <si>
    <t>Kimberly-Clark Tissue Company</t>
  </si>
  <si>
    <t>50410-034-egu-other</t>
  </si>
  <si>
    <t>50410-035-industrial</t>
  </si>
  <si>
    <t>328001</t>
  </si>
  <si>
    <t>Procter &amp; Gamble Paper Products</t>
  </si>
  <si>
    <t>50463-328001-industrial</t>
  </si>
  <si>
    <t>BLR05</t>
  </si>
  <si>
    <t>Covanta Niagara</t>
  </si>
  <si>
    <t>50472-BLR05-egu-other</t>
  </si>
  <si>
    <t>R1B01</t>
  </si>
  <si>
    <t>50472-R1B01-egu-other</t>
  </si>
  <si>
    <t>R1B02</t>
  </si>
  <si>
    <t>50472-R1B02-egu-other</t>
  </si>
  <si>
    <t>GP Big Island LLC</t>
  </si>
  <si>
    <t>50479-6-industrial</t>
  </si>
  <si>
    <t>253-25</t>
  </si>
  <si>
    <t>Eastman Chemical Company</t>
  </si>
  <si>
    <t>50481-253-25-industrial</t>
  </si>
  <si>
    <t>253-26</t>
  </si>
  <si>
    <t>50481-253-26-industrial</t>
  </si>
  <si>
    <t>253-27</t>
  </si>
  <si>
    <t>50481-253-27-industrial</t>
  </si>
  <si>
    <t>253-28</t>
  </si>
  <si>
    <t>50481-253-28-industrial</t>
  </si>
  <si>
    <t>253-29</t>
  </si>
  <si>
    <t>50481-253-29-industrial</t>
  </si>
  <si>
    <t>325-30</t>
  </si>
  <si>
    <t>50481-325-30-industrial</t>
  </si>
  <si>
    <t>325-31</t>
  </si>
  <si>
    <t>50481-325-31-industrial</t>
  </si>
  <si>
    <t>83-23</t>
  </si>
  <si>
    <t>50481-83-23-industrial</t>
  </si>
  <si>
    <t>83-24</t>
  </si>
  <si>
    <t>50481-83-24-industrial</t>
  </si>
  <si>
    <t>Axiall Corporation Natrium Plant</t>
  </si>
  <si>
    <t>50491-001-egu-other</t>
  </si>
  <si>
    <t>50491-002-egu-other</t>
  </si>
  <si>
    <t>003</t>
  </si>
  <si>
    <t>50491-003-egu-other</t>
  </si>
  <si>
    <t>23</t>
  </si>
  <si>
    <t>Veolia Energy Philadelphia - Schuylkill</t>
  </si>
  <si>
    <t>50607-23-egu-other</t>
  </si>
  <si>
    <t>24</t>
  </si>
  <si>
    <t>50607-24-egu-other</t>
  </si>
  <si>
    <t>26</t>
  </si>
  <si>
    <t>50607-26-egu-other</t>
  </si>
  <si>
    <t>RSB1</t>
  </si>
  <si>
    <t>50607-RSB1-industrial</t>
  </si>
  <si>
    <t>RSB2</t>
  </si>
  <si>
    <t>50607-RSB2-industrial</t>
  </si>
  <si>
    <t>61STK1</t>
  </si>
  <si>
    <t>ExxonMobil Beaumont Refinery</t>
  </si>
  <si>
    <t>50625-61STK1-industrial</t>
  </si>
  <si>
    <t>61STK2</t>
  </si>
  <si>
    <t>50625-61STK2-industrial</t>
  </si>
  <si>
    <t>61STK3</t>
  </si>
  <si>
    <t>50625-61STK3-industrial</t>
  </si>
  <si>
    <t>20B1</t>
  </si>
  <si>
    <t>Exxonmobil Oil Corporation</t>
  </si>
  <si>
    <t>50627-20B1-industrial</t>
  </si>
  <si>
    <t>55B100</t>
  </si>
  <si>
    <t>50627-55B100-industrial</t>
  </si>
  <si>
    <t>CLBLR1</t>
  </si>
  <si>
    <t>US Steel (Clairton Coke)</t>
  </si>
  <si>
    <t>50729-CLBLR1-egu-other</t>
  </si>
  <si>
    <t>CLBLR2</t>
  </si>
  <si>
    <t>50729-CLBLR2-egu-other</t>
  </si>
  <si>
    <t>ETBLR1</t>
  </si>
  <si>
    <t>US Steel (Edgar Thomson)</t>
  </si>
  <si>
    <t>50732-ETBLR1-egu-other</t>
  </si>
  <si>
    <t>ETBLR2</t>
  </si>
  <si>
    <t>50732-ETBLR2-egu-other</t>
  </si>
  <si>
    <t>ETBLR3</t>
  </si>
  <si>
    <t>50732-ETBLR3-egu-other</t>
  </si>
  <si>
    <t>701B1</t>
  </si>
  <si>
    <t>US Steel Corp - Gary Works</t>
  </si>
  <si>
    <t>50733-701B1-industrial</t>
  </si>
  <si>
    <t>701B2</t>
  </si>
  <si>
    <t>50733-701B2-industrial</t>
  </si>
  <si>
    <t>701B3</t>
  </si>
  <si>
    <t>50733-701B3-industrial</t>
  </si>
  <si>
    <t>701B5</t>
  </si>
  <si>
    <t>50733-701B5-industrial</t>
  </si>
  <si>
    <t>701B6</t>
  </si>
  <si>
    <t>50733-701B6-industrial</t>
  </si>
  <si>
    <t>720B1</t>
  </si>
  <si>
    <t>50733-720B1-industrial</t>
  </si>
  <si>
    <t>720B2</t>
  </si>
  <si>
    <t>50733-720B2-industrial</t>
  </si>
  <si>
    <t>720B3</t>
  </si>
  <si>
    <t>50733-720B3-industrial</t>
  </si>
  <si>
    <t>EmpireCo Sterling Energy Facility</t>
  </si>
  <si>
    <t>CT</t>
  </si>
  <si>
    <t>50736-B1-egu-other</t>
  </si>
  <si>
    <t>B2</t>
  </si>
  <si>
    <t>50736-B2-egu-other</t>
  </si>
  <si>
    <t>WestRock CP LLC Florence Mill</t>
  </si>
  <si>
    <t>50806-16-industrial</t>
  </si>
  <si>
    <t>MeadWestvaco of Virginia Covington</t>
  </si>
  <si>
    <t>50900-001-egu-other</t>
  </si>
  <si>
    <t>50900-002-egu-other</t>
  </si>
  <si>
    <t>50900-003-egu-other</t>
  </si>
  <si>
    <t>004</t>
  </si>
  <si>
    <t>50900-004-egu-other</t>
  </si>
  <si>
    <t>005</t>
  </si>
  <si>
    <t>50900-005-egu-other</t>
  </si>
  <si>
    <t>011</t>
  </si>
  <si>
    <t>50900-011-egu-other</t>
  </si>
  <si>
    <t>Resolute Forest Products - Calhoun Ops</t>
  </si>
  <si>
    <t>50956-11-egu-other</t>
  </si>
  <si>
    <t>50956-12-egu-other</t>
  </si>
  <si>
    <t>BLR010</t>
  </si>
  <si>
    <t>Celanese Acetate LLC</t>
  </si>
  <si>
    <t>52089-BLR010-industrial</t>
  </si>
  <si>
    <t>BLR011</t>
  </si>
  <si>
    <t>52089-BLR011-industrial</t>
  </si>
  <si>
    <t>BLR012</t>
  </si>
  <si>
    <t>52089-BLR012-industrial</t>
  </si>
  <si>
    <t>BLR013</t>
  </si>
  <si>
    <t>52089-BLR013-industrial</t>
  </si>
  <si>
    <t>BLR014</t>
  </si>
  <si>
    <t>52089-BLR014-industrial</t>
  </si>
  <si>
    <t>150137</t>
  </si>
  <si>
    <t>Philadelphia Refinery</t>
  </si>
  <si>
    <t>52106-150137-egu-other</t>
  </si>
  <si>
    <t>150138</t>
  </si>
  <si>
    <t>52106-150138-egu-other</t>
  </si>
  <si>
    <t>150139</t>
  </si>
  <si>
    <t>52106-150139-egu-other</t>
  </si>
  <si>
    <t>150140</t>
  </si>
  <si>
    <t>52106-150140-egu-other</t>
  </si>
  <si>
    <t>150145</t>
  </si>
  <si>
    <t>52106-150145-egu-other</t>
  </si>
  <si>
    <t>3SPS31</t>
  </si>
  <si>
    <t>BP Whiting Business Unit</t>
  </si>
  <si>
    <t>52130-3SPS31-industrial</t>
  </si>
  <si>
    <t>3SPS32</t>
  </si>
  <si>
    <t>52130-3SPS32-industrial</t>
  </si>
  <si>
    <t>3SPS33</t>
  </si>
  <si>
    <t>52130-3SPS33-industrial</t>
  </si>
  <si>
    <t>3SPS34</t>
  </si>
  <si>
    <t>52130-3SPS34-industrial</t>
  </si>
  <si>
    <t>3SPS36</t>
  </si>
  <si>
    <t>52130-3SPS36-industrial</t>
  </si>
  <si>
    <t>Z006</t>
  </si>
  <si>
    <t>International Paper-Prattville Mill</t>
  </si>
  <si>
    <t>52140-Z006-industrial</t>
  </si>
  <si>
    <t>Z008</t>
  </si>
  <si>
    <t>52140-Z008-industrial</t>
  </si>
  <si>
    <t>Merck &amp; Company - West Point</t>
  </si>
  <si>
    <t>52149-039-egu-other</t>
  </si>
  <si>
    <t>040</t>
  </si>
  <si>
    <t>52149-040-institutional</t>
  </si>
  <si>
    <t>International Paper-Eastover Mill</t>
  </si>
  <si>
    <t>52151-001-egu-other</t>
  </si>
  <si>
    <t>029</t>
  </si>
  <si>
    <t>International Paper-Franklin Mill</t>
  </si>
  <si>
    <t>52152-029-industrial</t>
  </si>
  <si>
    <t>00001</t>
  </si>
  <si>
    <t>Riverbay Corp.- Co-Op City</t>
  </si>
  <si>
    <t>52168-00001-egu-other</t>
  </si>
  <si>
    <t>00002</t>
  </si>
  <si>
    <t>52168-00002-institutional</t>
  </si>
  <si>
    <t>DCPP4</t>
  </si>
  <si>
    <t>Delaware City Refinery</t>
  </si>
  <si>
    <t>DE</t>
  </si>
  <si>
    <t>52193-DCPP4-industrial</t>
  </si>
  <si>
    <t>BLR03A</t>
  </si>
  <si>
    <t>Spruance Genco LLC</t>
  </si>
  <si>
    <t>Y</t>
  </si>
  <si>
    <t>54081-BLR03A-industrial</t>
  </si>
  <si>
    <t>BLR03B</t>
  </si>
  <si>
    <t>54081-BLR03B-industrial</t>
  </si>
  <si>
    <t>BLR04A</t>
  </si>
  <si>
    <t>54081-BLR04A-industrial</t>
  </si>
  <si>
    <t>BLR04B</t>
  </si>
  <si>
    <t>54081-BLR04B-industrial</t>
  </si>
  <si>
    <t>X026</t>
  </si>
  <si>
    <t>International Paper-Riverdale Mill</t>
  </si>
  <si>
    <t>54096-X026-industrial</t>
  </si>
  <si>
    <t>Z007</t>
  </si>
  <si>
    <t>54096-Z007-industrial</t>
  </si>
  <si>
    <t>000044</t>
  </si>
  <si>
    <t>Ticonderoga Mill</t>
  </si>
  <si>
    <t>54099-000044-egu-other</t>
  </si>
  <si>
    <t>ArcelorMittal Warren</t>
  </si>
  <si>
    <t>54207-B001-egu-other</t>
  </si>
  <si>
    <t>54207-B002-egu-other</t>
  </si>
  <si>
    <t>54207-B004-egu-other</t>
  </si>
  <si>
    <t>BIOMS1</t>
  </si>
  <si>
    <t>DTE Stockton</t>
  </si>
  <si>
    <t>CA</t>
  </si>
  <si>
    <t>54238-BIOMS1-egu-other</t>
  </si>
  <si>
    <t>ES001</t>
  </si>
  <si>
    <t>University of NC Chapel Hill</t>
  </si>
  <si>
    <t>54276-ES001-institutional</t>
  </si>
  <si>
    <t>ES002</t>
  </si>
  <si>
    <t>54276-ES002-institutional</t>
  </si>
  <si>
    <t>ES003</t>
  </si>
  <si>
    <t>54276-ES003-egu-other</t>
  </si>
  <si>
    <t>EUBLR</t>
  </si>
  <si>
    <t>Cadillac Renewable Energy</t>
  </si>
  <si>
    <t>54415-EUBLR-egu-other</t>
  </si>
  <si>
    <t>B05</t>
  </si>
  <si>
    <t>Ingredion Incorporated Argo Plant</t>
  </si>
  <si>
    <t>54556-B05-industrial</t>
  </si>
  <si>
    <t>B06</t>
  </si>
  <si>
    <t>54556-B06-industrial</t>
  </si>
  <si>
    <t>B07</t>
  </si>
  <si>
    <t>54556-B07-industrial</t>
  </si>
  <si>
    <t>B10</t>
  </si>
  <si>
    <t>54556-B10-industrial</t>
  </si>
  <si>
    <t>Pratt &amp; Whitney East Hartford</t>
  </si>
  <si>
    <t>54605-001-industrial</t>
  </si>
  <si>
    <t>Domtar Paper Company LLC</t>
  </si>
  <si>
    <t>54638-040-egu-other</t>
  </si>
  <si>
    <t>041</t>
  </si>
  <si>
    <t>54638-041-egu-other</t>
  </si>
  <si>
    <t>01</t>
  </si>
  <si>
    <t>Genesee Power Station</t>
  </si>
  <si>
    <t>54751-01-egu-other</t>
  </si>
  <si>
    <t>X022</t>
  </si>
  <si>
    <t>MeadWestvaco Coated Board LLC</t>
  </si>
  <si>
    <t>54802-X022-industrial</t>
  </si>
  <si>
    <t>54802-Z008-industrial</t>
  </si>
  <si>
    <t>MIT Central Utility Plant</t>
  </si>
  <si>
    <t>54907-1-institutional</t>
  </si>
  <si>
    <t>B-5</t>
  </si>
  <si>
    <t>Morris Cogeneration LLC</t>
  </si>
  <si>
    <t>55216-B-5-egu-other</t>
  </si>
  <si>
    <t>B-6</t>
  </si>
  <si>
    <t>55216-B-6-egu-other</t>
  </si>
  <si>
    <t>CTG1</t>
  </si>
  <si>
    <t>55216-CTG1-egu-other</t>
  </si>
  <si>
    <t>CTG2</t>
  </si>
  <si>
    <t>55216-CTG2-egu-other</t>
  </si>
  <si>
    <t>CTG3</t>
  </si>
  <si>
    <t>55216-CTG3-egu-other</t>
  </si>
  <si>
    <t>Tuscola Plant</t>
  </si>
  <si>
    <t>55245-1-industrial</t>
  </si>
  <si>
    <t>55245-3-industrial</t>
  </si>
  <si>
    <t>55245-4-industrial</t>
  </si>
  <si>
    <t>DTE Calvert City LLC</t>
  </si>
  <si>
    <t>55308-A-egu-other</t>
  </si>
  <si>
    <t>55308-B-egu-other</t>
  </si>
  <si>
    <t>C</t>
  </si>
  <si>
    <t>55308-C-egu-other</t>
  </si>
  <si>
    <t>CTG-1</t>
  </si>
  <si>
    <t>Elk Hills Power</t>
  </si>
  <si>
    <t>55400-CTG-1-egu-other</t>
  </si>
  <si>
    <t>CTG-2</t>
  </si>
  <si>
    <t>55400-CTG-2-egu-other</t>
  </si>
  <si>
    <t>Desoto County Energy Park</t>
  </si>
  <si>
    <t>55422-CT1-egu-other</t>
  </si>
  <si>
    <t>55422-CT2-egu-other</t>
  </si>
  <si>
    <t>P049</t>
  </si>
  <si>
    <t>Valero Refining Company-Tennessee LLC</t>
  </si>
  <si>
    <t>55703-P049-industrial</t>
  </si>
  <si>
    <t>BFB-1</t>
  </si>
  <si>
    <t>Nacogdoches Power LLC</t>
  </si>
  <si>
    <t>55708-BFB-1-egu-other</t>
  </si>
  <si>
    <t>0024</t>
  </si>
  <si>
    <t>Otsego Paper Inc.</t>
  </si>
  <si>
    <t>55799-0024-industrial</t>
  </si>
  <si>
    <t>0025</t>
  </si>
  <si>
    <t>55799-0025-industrial</t>
  </si>
  <si>
    <t>AB01</t>
  </si>
  <si>
    <t>Marcus Hook Energy LP</t>
  </si>
  <si>
    <t>55801-AB01-egu-other</t>
  </si>
  <si>
    <t>AB02</t>
  </si>
  <si>
    <t>55801-AB02-egu-other</t>
  </si>
  <si>
    <t>AB03</t>
  </si>
  <si>
    <t>55801-AB03-egu-other</t>
  </si>
  <si>
    <t>AB04</t>
  </si>
  <si>
    <t>55801-AB04-egu-other</t>
  </si>
  <si>
    <t>BLR-1</t>
  </si>
  <si>
    <t>Benson Power Biomass Plant</t>
  </si>
  <si>
    <t>55867-BLR-1-egu-other</t>
  </si>
  <si>
    <t>BLR1</t>
  </si>
  <si>
    <t>Ivanpah 2</t>
  </si>
  <si>
    <t>57073-BLR1-egu-other</t>
  </si>
  <si>
    <t>Ivanpah 1</t>
  </si>
  <si>
    <t>57074-BLR1-egu-other</t>
  </si>
  <si>
    <t>Ivanpah 3</t>
  </si>
  <si>
    <t>57075-BLR1-egu-other</t>
  </si>
  <si>
    <t>BFB1</t>
  </si>
  <si>
    <t>Gainesville Renewable Energy Center</t>
  </si>
  <si>
    <t>57241-BFB1-egu-other</t>
  </si>
  <si>
    <t>ST01</t>
  </si>
  <si>
    <t>Burgess BioPower</t>
  </si>
  <si>
    <t>58054-ST01-egu-other</t>
  </si>
  <si>
    <t>Rothschild Biomass Cogeneration Facility</t>
  </si>
  <si>
    <t>WI</t>
  </si>
  <si>
    <t>58124-1-egu-other</t>
  </si>
  <si>
    <t>B0004</t>
  </si>
  <si>
    <t>Albany Green Energy LLC</t>
  </si>
  <si>
    <t>GA</t>
  </si>
  <si>
    <t>60340-B0004-egu-other</t>
  </si>
  <si>
    <t>GSA Central Heating</t>
  </si>
  <si>
    <t>DC</t>
  </si>
  <si>
    <t>880004-3-institutional</t>
  </si>
  <si>
    <t>880004-4-institutional</t>
  </si>
  <si>
    <t>5C</t>
  </si>
  <si>
    <t>880004-5C-institutional</t>
  </si>
  <si>
    <t>Veolia Energy Philadelphia - Edison Sta</t>
  </si>
  <si>
    <t>880006-1-egu-other</t>
  </si>
  <si>
    <t>880006-2-egu-other</t>
  </si>
  <si>
    <t>880006-3-egu-other</t>
  </si>
  <si>
    <t>880006-4-egu-other</t>
  </si>
  <si>
    <t>052</t>
  </si>
  <si>
    <t>Honeywell Resins &amp; Chemicals LLC</t>
  </si>
  <si>
    <t>880007-052-egu-other</t>
  </si>
  <si>
    <t>K1</t>
  </si>
  <si>
    <t>Kneeland Station</t>
  </si>
  <si>
    <t>880023-K1-industrial</t>
  </si>
  <si>
    <t>K2</t>
  </si>
  <si>
    <t>880023-K2-industrial</t>
  </si>
  <si>
    <t>K3</t>
  </si>
  <si>
    <t>880023-K3-industrial</t>
  </si>
  <si>
    <t>K4</t>
  </si>
  <si>
    <t>880023-K4-industrial</t>
  </si>
  <si>
    <t>U28006</t>
  </si>
  <si>
    <t>Momentive Performance Materials</t>
  </si>
  <si>
    <t>880024-U28006-industrial</t>
  </si>
  <si>
    <t>Trainer Refinery</t>
  </si>
  <si>
    <t>880025-033-industrial</t>
  </si>
  <si>
    <t>880025-034-institutional</t>
  </si>
  <si>
    <t>880025-035-institutional</t>
  </si>
  <si>
    <t>053</t>
  </si>
  <si>
    <t>880025-053-egu-other</t>
  </si>
  <si>
    <t>B022</t>
  </si>
  <si>
    <t>Procter &amp; Gamble Company - Ivorydale</t>
  </si>
  <si>
    <t>880028-B022-egu-other</t>
  </si>
  <si>
    <t>0002</t>
  </si>
  <si>
    <t>Marathon Petroleum Company LP</t>
  </si>
  <si>
    <t>880029-0002-industrial</t>
  </si>
  <si>
    <t>B034</t>
  </si>
  <si>
    <t>BP Husky Refining LLC</t>
  </si>
  <si>
    <t>880030-B034-industrial</t>
  </si>
  <si>
    <t>B035</t>
  </si>
  <si>
    <t>880030-B035-industrial</t>
  </si>
  <si>
    <t>0401</t>
  </si>
  <si>
    <t>The Dow Chemical Company</t>
  </si>
  <si>
    <t>880031-0401-industrial</t>
  </si>
  <si>
    <t>0402</t>
  </si>
  <si>
    <t>880031-0402-industrial</t>
  </si>
  <si>
    <t>Cargill Incorporated</t>
  </si>
  <si>
    <t>880039-B004-egu-other</t>
  </si>
  <si>
    <t>B006</t>
  </si>
  <si>
    <t>880039-B006-institutional</t>
  </si>
  <si>
    <t>X015</t>
  </si>
  <si>
    <t>Ascend (Decatur Plant)</t>
  </si>
  <si>
    <t>880041-X015-industrial</t>
  </si>
  <si>
    <t>Z005</t>
  </si>
  <si>
    <t>880041-Z005-industrial</t>
  </si>
  <si>
    <t>880041-Z006-industrial</t>
  </si>
  <si>
    <t>P009</t>
  </si>
  <si>
    <t>AK Steel Corporation - Middletown</t>
  </si>
  <si>
    <t>880042-P009-egu-other</t>
  </si>
  <si>
    <t>P010</t>
  </si>
  <si>
    <t>880042-P010-egu-other</t>
  </si>
  <si>
    <t>P011</t>
  </si>
  <si>
    <t>880042-P011-egu-other</t>
  </si>
  <si>
    <t>P012</t>
  </si>
  <si>
    <t>880042-P012-egu-other</t>
  </si>
  <si>
    <t>260-03</t>
  </si>
  <si>
    <t>University of Michigan</t>
  </si>
  <si>
    <t>880045-260-03-institutional</t>
  </si>
  <si>
    <t>260-04</t>
  </si>
  <si>
    <t>880045-260-04-industrial</t>
  </si>
  <si>
    <t>260-06</t>
  </si>
  <si>
    <t>880045-260-06-industrial</t>
  </si>
  <si>
    <t>32001</t>
  </si>
  <si>
    <t>Bernville Station</t>
  </si>
  <si>
    <t>880049-32001-egu-other</t>
  </si>
  <si>
    <t>31801</t>
  </si>
  <si>
    <t>Shermans Dale Station</t>
  </si>
  <si>
    <t>880050-31801-industrial</t>
  </si>
  <si>
    <t>070</t>
  </si>
  <si>
    <t>Union Carbide Corp. Institute Facility</t>
  </si>
  <si>
    <t>880053-070-industrial</t>
  </si>
  <si>
    <t>080</t>
  </si>
  <si>
    <t>880053-080-industrial</t>
  </si>
  <si>
    <t>090</t>
  </si>
  <si>
    <t>880053-090-industrial</t>
  </si>
  <si>
    <t>B016</t>
  </si>
  <si>
    <t>880053-B016-egu-other</t>
  </si>
  <si>
    <t>B017</t>
  </si>
  <si>
    <t>880053-B017-egu-other</t>
  </si>
  <si>
    <t>03</t>
  </si>
  <si>
    <t>INVISTA S.a.r.l. Camden Plant</t>
  </si>
  <si>
    <t>880057-03-industrial</t>
  </si>
  <si>
    <t>Wickliffe Paper Company</t>
  </si>
  <si>
    <t>880065-01-industrial</t>
  </si>
  <si>
    <t>02</t>
  </si>
  <si>
    <t>880065-02-industrial</t>
  </si>
  <si>
    <t>BLR15</t>
  </si>
  <si>
    <t>Wood River Refinery</t>
  </si>
  <si>
    <t>880067-BLR15-industrial</t>
  </si>
  <si>
    <t>BLR16</t>
  </si>
  <si>
    <t>880067-BLR16-industrial</t>
  </si>
  <si>
    <t>BLR17</t>
  </si>
  <si>
    <t>880067-BLR17-industrial</t>
  </si>
  <si>
    <t>BLR19</t>
  </si>
  <si>
    <t>880067-BLR19-industrial</t>
  </si>
  <si>
    <t>31301</t>
  </si>
  <si>
    <t>Armagh Compressor Station</t>
  </si>
  <si>
    <t>880071-31301-industrial</t>
  </si>
  <si>
    <t>31601</t>
  </si>
  <si>
    <t>Entriken Compressor Station</t>
  </si>
  <si>
    <t>880072-31601-industrial</t>
  </si>
  <si>
    <t>15</t>
  </si>
  <si>
    <t>Marlboro Paper Mill</t>
  </si>
  <si>
    <t>880074-15-industrial</t>
  </si>
  <si>
    <t>AB8301</t>
  </si>
  <si>
    <t>Indorama Ventures Xylenes and PTA LLC</t>
  </si>
  <si>
    <t>880075-AB8301-industrial</t>
  </si>
  <si>
    <t>430B-1</t>
  </si>
  <si>
    <t>Lemont Refinery</t>
  </si>
  <si>
    <t>880076-430B-1-industrial</t>
  </si>
  <si>
    <t>34</t>
  </si>
  <si>
    <t>Tate &amp; Lyle-Loudon</t>
  </si>
  <si>
    <t>880079-34-egu-other</t>
  </si>
  <si>
    <t>35</t>
  </si>
  <si>
    <t>880079-35-egu-other</t>
  </si>
  <si>
    <t>37</t>
  </si>
  <si>
    <t>880079-37-industrial</t>
  </si>
  <si>
    <t>38</t>
  </si>
  <si>
    <t>880079-38-industrial</t>
  </si>
  <si>
    <t>B026</t>
  </si>
  <si>
    <t>Lima Refinery</t>
  </si>
  <si>
    <t>880083-B026-egu-other</t>
  </si>
  <si>
    <t>UNITC</t>
  </si>
  <si>
    <t>Pacific Ethanol Pekin Inc.</t>
  </si>
  <si>
    <t>880086-UNITC-industrial</t>
  </si>
  <si>
    <t>59F-3</t>
  </si>
  <si>
    <t>880088-59F-3-industrial</t>
  </si>
  <si>
    <t>59F-4</t>
  </si>
  <si>
    <t>880088-59F-4-industrial</t>
  </si>
  <si>
    <t>CB706</t>
  </si>
  <si>
    <t>Flint Hills Resources - Joliet Plant</t>
  </si>
  <si>
    <t>880089-CB706-industrial</t>
  </si>
  <si>
    <t>BP Amoco Chemical Company CR Plant</t>
  </si>
  <si>
    <t>880092-A-institutional</t>
  </si>
  <si>
    <t>880092-B-institutional</t>
  </si>
  <si>
    <t>10D</t>
  </si>
  <si>
    <t>AdvanSix Resins and Chemicals LLC</t>
  </si>
  <si>
    <t>880093-10D-industrial</t>
  </si>
  <si>
    <t>10E</t>
  </si>
  <si>
    <t>880093-10E-industrial</t>
  </si>
  <si>
    <t>10F</t>
  </si>
  <si>
    <t>880093-10F-industrial</t>
  </si>
  <si>
    <t>BLR001</t>
  </si>
  <si>
    <t>Ravenswood Steam Plant</t>
  </si>
  <si>
    <t>880100-BLR001-egu-other</t>
  </si>
  <si>
    <t>BLR002</t>
  </si>
  <si>
    <t>880100-BLR002-egu-other</t>
  </si>
  <si>
    <t>BLR003</t>
  </si>
  <si>
    <t>880100-BLR003-egu-other</t>
  </si>
  <si>
    <t>BLR004</t>
  </si>
  <si>
    <t>880100-BLR004-egu-other</t>
  </si>
  <si>
    <t>PB3</t>
  </si>
  <si>
    <t>WestRock CP LLC</t>
  </si>
  <si>
    <t>880101-PB3-industrial</t>
  </si>
  <si>
    <t>SPMT Marcus Hook Industrial Complex</t>
  </si>
  <si>
    <t>880107-AB01-industrial</t>
  </si>
  <si>
    <t>880107-AB02-industrial</t>
  </si>
  <si>
    <t>880107-AB03-industrial</t>
  </si>
  <si>
    <t>880107-AB04-industrial</t>
  </si>
  <si>
    <t>ORIS+UNit ID</t>
  </si>
  <si>
    <t>589-1</t>
  </si>
  <si>
    <t>629-P3</t>
  </si>
  <si>
    <t>992-11</t>
  </si>
  <si>
    <t>992-12</t>
  </si>
  <si>
    <t>992-13</t>
  </si>
  <si>
    <t>992-14</t>
  </si>
  <si>
    <t>992-16</t>
  </si>
  <si>
    <t>1378-AUX1</t>
  </si>
  <si>
    <t>1378-AUX2</t>
  </si>
  <si>
    <t>1378-AUX3</t>
  </si>
  <si>
    <t>1594-11</t>
  </si>
  <si>
    <t>1594-12</t>
  </si>
  <si>
    <t>1702-A</t>
  </si>
  <si>
    <t>1702-B</t>
  </si>
  <si>
    <t>1719-1</t>
  </si>
  <si>
    <t>1897-3</t>
  </si>
  <si>
    <t>1897-4</t>
  </si>
  <si>
    <t>2123-6</t>
  </si>
  <si>
    <t>2123-7</t>
  </si>
  <si>
    <t>2367-5</t>
  </si>
  <si>
    <t>2440-001</t>
  </si>
  <si>
    <t>2503-BLR114</t>
  </si>
  <si>
    <t>2503-BLR115</t>
  </si>
  <si>
    <t>2503-BLR116</t>
  </si>
  <si>
    <t>2503-BLR117</t>
  </si>
  <si>
    <t>2503-BLR118</t>
  </si>
  <si>
    <t>2828-B008</t>
  </si>
  <si>
    <t>2828-B010</t>
  </si>
  <si>
    <t>3399-A1</t>
  </si>
  <si>
    <t>3399-B1</t>
  </si>
  <si>
    <t>3492-5</t>
  </si>
  <si>
    <t>3492-6</t>
  </si>
  <si>
    <t>3796-3</t>
  </si>
  <si>
    <t>3796-4</t>
  </si>
  <si>
    <t>3804-3</t>
  </si>
  <si>
    <t>3804-4</t>
  </si>
  <si>
    <t>3935-AUX1</t>
  </si>
  <si>
    <t>3935-AUX3</t>
  </si>
  <si>
    <t>3948-AUX1</t>
  </si>
  <si>
    <t>6019-A</t>
  </si>
  <si>
    <t>6019-B</t>
  </si>
  <si>
    <t>6166-AB1</t>
  </si>
  <si>
    <t>6166-AB2</t>
  </si>
  <si>
    <t>6264-AUX1</t>
  </si>
  <si>
    <t>6264-AUX2</t>
  </si>
  <si>
    <t>6558-4</t>
  </si>
  <si>
    <t>6705-1</t>
  </si>
  <si>
    <t>6705-2</t>
  </si>
  <si>
    <t>6705-3</t>
  </si>
  <si>
    <t>6705-4</t>
  </si>
  <si>
    <t>7254-32432</t>
  </si>
  <si>
    <t>7698-CC1</t>
  </si>
  <si>
    <t>7737-B001</t>
  </si>
  <si>
    <t>7737-B002</t>
  </si>
  <si>
    <t>7737-B003</t>
  </si>
  <si>
    <t>7737-B004</t>
  </si>
  <si>
    <t>8102-B001</t>
  </si>
  <si>
    <t>8102-B002</t>
  </si>
  <si>
    <t>10017-002</t>
  </si>
  <si>
    <t>10025-3B</t>
  </si>
  <si>
    <t>10025-4A</t>
  </si>
  <si>
    <t>10025-4B</t>
  </si>
  <si>
    <t>10029-3</t>
  </si>
  <si>
    <t>10111-EUBHB9</t>
  </si>
  <si>
    <t>10244-B002</t>
  </si>
  <si>
    <t>10244-B003</t>
  </si>
  <si>
    <t>10328-UNIT1</t>
  </si>
  <si>
    <t>10328-UNIT2</t>
  </si>
  <si>
    <t>10328-UNIT3</t>
  </si>
  <si>
    <t>10328-UNIT4</t>
  </si>
  <si>
    <t>10333-1</t>
  </si>
  <si>
    <t>10378-BLR01A</t>
  </si>
  <si>
    <t>10378-BLR01B</t>
  </si>
  <si>
    <t>10378-BLR01C</t>
  </si>
  <si>
    <t>10378-BLR02A</t>
  </si>
  <si>
    <t>10378-BLR02B</t>
  </si>
  <si>
    <t>10378-BLR02C</t>
  </si>
  <si>
    <t>10379-BLR01A</t>
  </si>
  <si>
    <t>10379-BLR01B</t>
  </si>
  <si>
    <t>10379-BLR01C</t>
  </si>
  <si>
    <t>10382-UNIT1</t>
  </si>
  <si>
    <t>10382-UNIT2</t>
  </si>
  <si>
    <t>10384-BLR01A</t>
  </si>
  <si>
    <t>10384-BLR01B</t>
  </si>
  <si>
    <t>10384-BLR02A</t>
  </si>
  <si>
    <t>10384-BLR02B</t>
  </si>
  <si>
    <t>10398-B001</t>
  </si>
  <si>
    <t>10398-B002</t>
  </si>
  <si>
    <t>10398-B003</t>
  </si>
  <si>
    <t>10398-B004</t>
  </si>
  <si>
    <t>10398-B007</t>
  </si>
  <si>
    <t>10464-E0001</t>
  </si>
  <si>
    <t>10464-E0002</t>
  </si>
  <si>
    <t>10464-E0003</t>
  </si>
  <si>
    <t>10474-211</t>
  </si>
  <si>
    <t>10474-212</t>
  </si>
  <si>
    <t>10474-213</t>
  </si>
  <si>
    <t>10474-501</t>
  </si>
  <si>
    <t>10474-502</t>
  </si>
  <si>
    <t>10474-503</t>
  </si>
  <si>
    <t>10474-504</t>
  </si>
  <si>
    <t>10525-ES5A</t>
  </si>
  <si>
    <t>10698-BLR08</t>
  </si>
  <si>
    <t>10771-1</t>
  </si>
  <si>
    <t>10771-2</t>
  </si>
  <si>
    <t>10773-1</t>
  </si>
  <si>
    <t>10773-2</t>
  </si>
  <si>
    <t>10774-1</t>
  </si>
  <si>
    <t>10774-2</t>
  </si>
  <si>
    <t>10788-612</t>
  </si>
  <si>
    <t>10822-1</t>
  </si>
  <si>
    <t>10823-S42</t>
  </si>
  <si>
    <t>10823-S43</t>
  </si>
  <si>
    <t>10849-PB1</t>
  </si>
  <si>
    <t>10849-PB2</t>
  </si>
  <si>
    <t>10865-FBC1</t>
  </si>
  <si>
    <t>10865-FBC2</t>
  </si>
  <si>
    <t>10865-FBC3</t>
  </si>
  <si>
    <t>10865-FBC4</t>
  </si>
  <si>
    <t>10865-FBC5</t>
  </si>
  <si>
    <t>10865-FBC6</t>
  </si>
  <si>
    <t>10865-FBC7</t>
  </si>
  <si>
    <t>10865-FBC8</t>
  </si>
  <si>
    <t>10865-FBC9</t>
  </si>
  <si>
    <t>10865-GB1</t>
  </si>
  <si>
    <t>10865-GB2</t>
  </si>
  <si>
    <t>10866-13</t>
  </si>
  <si>
    <t>10866-14</t>
  </si>
  <si>
    <t>10867-123-08</t>
  </si>
  <si>
    <t>10867-123-09</t>
  </si>
  <si>
    <t>50044-B132</t>
  </si>
  <si>
    <t>50151-B26</t>
  </si>
  <si>
    <t>50151-B27</t>
  </si>
  <si>
    <t>50188-6</t>
  </si>
  <si>
    <t>50188-105</t>
  </si>
  <si>
    <t>50240-2</t>
  </si>
  <si>
    <t>50240-3</t>
  </si>
  <si>
    <t>50240-5</t>
  </si>
  <si>
    <t>50240-7</t>
  </si>
  <si>
    <t>50254-001</t>
  </si>
  <si>
    <t>50282-PR003</t>
  </si>
  <si>
    <t>50282-PR004</t>
  </si>
  <si>
    <t>50282-PR005</t>
  </si>
  <si>
    <t>50296-017</t>
  </si>
  <si>
    <t>50368-CT1</t>
  </si>
  <si>
    <t>50368-CT2</t>
  </si>
  <si>
    <t>50397-033</t>
  </si>
  <si>
    <t>50397-034</t>
  </si>
  <si>
    <t>50397-035</t>
  </si>
  <si>
    <t>50397-036</t>
  </si>
  <si>
    <t>50397-038</t>
  </si>
  <si>
    <t>50397-039</t>
  </si>
  <si>
    <t>50410-034</t>
  </si>
  <si>
    <t>50410-035</t>
  </si>
  <si>
    <t>50463-328001</t>
  </si>
  <si>
    <t>50472-BLR05</t>
  </si>
  <si>
    <t>50472-R1B01</t>
  </si>
  <si>
    <t>50472-R1B02</t>
  </si>
  <si>
    <t>50479-6</t>
  </si>
  <si>
    <t>50481-253-25</t>
  </si>
  <si>
    <t>50481-253-26</t>
  </si>
  <si>
    <t>50481-253-27</t>
  </si>
  <si>
    <t>50481-253-28</t>
  </si>
  <si>
    <t>50481-253-29</t>
  </si>
  <si>
    <t>50481-325-30</t>
  </si>
  <si>
    <t>50481-325-31</t>
  </si>
  <si>
    <t>50481-83-23</t>
  </si>
  <si>
    <t>50481-83-24</t>
  </si>
  <si>
    <t>50491-001</t>
  </si>
  <si>
    <t>50491-002</t>
  </si>
  <si>
    <t>50491-003</t>
  </si>
  <si>
    <t>50607-23</t>
  </si>
  <si>
    <t>50607-24</t>
  </si>
  <si>
    <t>50607-26</t>
  </si>
  <si>
    <t>50607-RSB1</t>
  </si>
  <si>
    <t>50607-RSB2</t>
  </si>
  <si>
    <t>50625-61STK1</t>
  </si>
  <si>
    <t>50625-61STK2</t>
  </si>
  <si>
    <t>50625-61STK3</t>
  </si>
  <si>
    <t>50627-20B1</t>
  </si>
  <si>
    <t>50627-55B100</t>
  </si>
  <si>
    <t>50729-CLBLR1</t>
  </si>
  <si>
    <t>50729-CLBLR2</t>
  </si>
  <si>
    <t>50732-ETBLR1</t>
  </si>
  <si>
    <t>50732-ETBLR2</t>
  </si>
  <si>
    <t>50732-ETBLR3</t>
  </si>
  <si>
    <t>50733-701B1</t>
  </si>
  <si>
    <t>50733-701B2</t>
  </si>
  <si>
    <t>50733-701B3</t>
  </si>
  <si>
    <t>50733-701B5</t>
  </si>
  <si>
    <t>50733-701B6</t>
  </si>
  <si>
    <t>50733-720B1</t>
  </si>
  <si>
    <t>50733-720B2</t>
  </si>
  <si>
    <t>50733-720B3</t>
  </si>
  <si>
    <t>50736-B1</t>
  </si>
  <si>
    <t>50736-B2</t>
  </si>
  <si>
    <t>50806-16</t>
  </si>
  <si>
    <t>50900-001</t>
  </si>
  <si>
    <t>50900-002</t>
  </si>
  <si>
    <t>50900-003</t>
  </si>
  <si>
    <t>50900-004</t>
  </si>
  <si>
    <t>50900-005</t>
  </si>
  <si>
    <t>50900-011</t>
  </si>
  <si>
    <t>50956-11</t>
  </si>
  <si>
    <t>50956-12</t>
  </si>
  <si>
    <t>52089-BLR010</t>
  </si>
  <si>
    <t>52089-BLR011</t>
  </si>
  <si>
    <t>52089-BLR012</t>
  </si>
  <si>
    <t>52089-BLR013</t>
  </si>
  <si>
    <t>52089-BLR014</t>
  </si>
  <si>
    <t>52106-150137</t>
  </si>
  <si>
    <t>52106-150138</t>
  </si>
  <si>
    <t>52106-150139</t>
  </si>
  <si>
    <t>52106-150140</t>
  </si>
  <si>
    <t>52106-150145</t>
  </si>
  <si>
    <t>52130-3SPS31</t>
  </si>
  <si>
    <t>52130-3SPS32</t>
  </si>
  <si>
    <t>52130-3SPS33</t>
  </si>
  <si>
    <t>52130-3SPS34</t>
  </si>
  <si>
    <t>52130-3SPS36</t>
  </si>
  <si>
    <t>52140-Z006</t>
  </si>
  <si>
    <t>52140-Z008</t>
  </si>
  <si>
    <t>52149-039</t>
  </si>
  <si>
    <t>52149-040</t>
  </si>
  <si>
    <t>52151-001</t>
  </si>
  <si>
    <t>52152-029</t>
  </si>
  <si>
    <t>52168-00001</t>
  </si>
  <si>
    <t>52168-00002</t>
  </si>
  <si>
    <t>52193-DCPP4</t>
  </si>
  <si>
    <t>54081-BLR03A</t>
  </si>
  <si>
    <t>54081-BLR03B</t>
  </si>
  <si>
    <t>54081-BLR04A</t>
  </si>
  <si>
    <t>54081-BLR04B</t>
  </si>
  <si>
    <t>54096-X026</t>
  </si>
  <si>
    <t>54096-Z007</t>
  </si>
  <si>
    <t>54099-000044</t>
  </si>
  <si>
    <t>54207-B001</t>
  </si>
  <si>
    <t>54207-B002</t>
  </si>
  <si>
    <t>54207-B004</t>
  </si>
  <si>
    <t>54238-BIOMS1</t>
  </si>
  <si>
    <t>54276-ES001</t>
  </si>
  <si>
    <t>54276-ES002</t>
  </si>
  <si>
    <t>54276-ES003</t>
  </si>
  <si>
    <t>54415-EUBLR</t>
  </si>
  <si>
    <t>54556-B05</t>
  </si>
  <si>
    <t>54556-B06</t>
  </si>
  <si>
    <t>54556-B07</t>
  </si>
  <si>
    <t>54556-B10</t>
  </si>
  <si>
    <t>54605-001</t>
  </si>
  <si>
    <t>54638-040</t>
  </si>
  <si>
    <t>54638-041</t>
  </si>
  <si>
    <t>54751-01</t>
  </si>
  <si>
    <t>54802-X022</t>
  </si>
  <si>
    <t>54802-Z008</t>
  </si>
  <si>
    <t>54907-1</t>
  </si>
  <si>
    <t>55216-B-5</t>
  </si>
  <si>
    <t>55216-B-6</t>
  </si>
  <si>
    <t>55216-CTG1</t>
  </si>
  <si>
    <t>55216-CTG2</t>
  </si>
  <si>
    <t>55216-CTG3</t>
  </si>
  <si>
    <t>55245-1</t>
  </si>
  <si>
    <t>55245-3</t>
  </si>
  <si>
    <t>55245-4</t>
  </si>
  <si>
    <t>55308-A</t>
  </si>
  <si>
    <t>55308-B</t>
  </si>
  <si>
    <t>55308-C</t>
  </si>
  <si>
    <t>55400-CTG-1</t>
  </si>
  <si>
    <t>55400-CTG-2</t>
  </si>
  <si>
    <t>55422-CT1</t>
  </si>
  <si>
    <t>55422-CT2</t>
  </si>
  <si>
    <t>55703-P049</t>
  </si>
  <si>
    <t>55708-BFB-1</t>
  </si>
  <si>
    <t>55799-0024</t>
  </si>
  <si>
    <t>55799-0025</t>
  </si>
  <si>
    <t>55801-AB01</t>
  </si>
  <si>
    <t>55801-AB02</t>
  </si>
  <si>
    <t>55801-AB03</t>
  </si>
  <si>
    <t>55801-AB04</t>
  </si>
  <si>
    <t>55867-BLR-1</t>
  </si>
  <si>
    <t>57073-BLR1</t>
  </si>
  <si>
    <t>57074-BLR1</t>
  </si>
  <si>
    <t>57075-BLR1</t>
  </si>
  <si>
    <t>57241-BFB1</t>
  </si>
  <si>
    <t>58054-ST01</t>
  </si>
  <si>
    <t>58124-1</t>
  </si>
  <si>
    <t>60340-B0004</t>
  </si>
  <si>
    <t>880004-3</t>
  </si>
  <si>
    <t>880004-4</t>
  </si>
  <si>
    <t>880004-5C</t>
  </si>
  <si>
    <t>880006-1</t>
  </si>
  <si>
    <t>880006-2</t>
  </si>
  <si>
    <t>880006-3</t>
  </si>
  <si>
    <t>880006-4</t>
  </si>
  <si>
    <t>880007-052</t>
  </si>
  <si>
    <t>880023-K1</t>
  </si>
  <si>
    <t>880023-K2</t>
  </si>
  <si>
    <t>880023-K3</t>
  </si>
  <si>
    <t>880023-K4</t>
  </si>
  <si>
    <t>880024-U28006</t>
  </si>
  <si>
    <t>880025-033</t>
  </si>
  <si>
    <t>880025-034</t>
  </si>
  <si>
    <t>880025-035</t>
  </si>
  <si>
    <t>880025-053</t>
  </si>
  <si>
    <t>880028-B022</t>
  </si>
  <si>
    <t>880029-0002</t>
  </si>
  <si>
    <t>880030-B034</t>
  </si>
  <si>
    <t>880030-B035</t>
  </si>
  <si>
    <t>880031-0401</t>
  </si>
  <si>
    <t>880031-0402</t>
  </si>
  <si>
    <t>880039-B004</t>
  </si>
  <si>
    <t>880039-B006</t>
  </si>
  <si>
    <t>880041-X015</t>
  </si>
  <si>
    <t>880041-Z005</t>
  </si>
  <si>
    <t>880041-Z006</t>
  </si>
  <si>
    <t>880042-P009</t>
  </si>
  <si>
    <t>880042-P010</t>
  </si>
  <si>
    <t>880042-P011</t>
  </si>
  <si>
    <t>880042-P012</t>
  </si>
  <si>
    <t>880045-260-03</t>
  </si>
  <si>
    <t>880045-260-04</t>
  </si>
  <si>
    <t>880045-260-06</t>
  </si>
  <si>
    <t>880049-32001</t>
  </si>
  <si>
    <t>880050-31801</t>
  </si>
  <si>
    <t>880053-070</t>
  </si>
  <si>
    <t>880053-080</t>
  </si>
  <si>
    <t>880053-090</t>
  </si>
  <si>
    <t>880053-B016</t>
  </si>
  <si>
    <t>880053-B017</t>
  </si>
  <si>
    <t>880057-03</t>
  </si>
  <si>
    <t>880065-01</t>
  </si>
  <si>
    <t>880065-02</t>
  </si>
  <si>
    <t>880067-BLR15</t>
  </si>
  <si>
    <t>880067-BLR16</t>
  </si>
  <si>
    <t>880067-BLR17</t>
  </si>
  <si>
    <t>880067-BLR19</t>
  </si>
  <si>
    <t>880071-31301</t>
  </si>
  <si>
    <t>880072-31601</t>
  </si>
  <si>
    <t>880074-15</t>
  </si>
  <si>
    <t>880075-AB8301</t>
  </si>
  <si>
    <t>880076-430B-1</t>
  </si>
  <si>
    <t>880079-34</t>
  </si>
  <si>
    <t>880079-35</t>
  </si>
  <si>
    <t>880079-37</t>
  </si>
  <si>
    <t>880079-38</t>
  </si>
  <si>
    <t>880083-B026</t>
  </si>
  <si>
    <t>880086-UNITC</t>
  </si>
  <si>
    <t>880088-59F-3</t>
  </si>
  <si>
    <t>880088-59F-4</t>
  </si>
  <si>
    <t>880089-CB706</t>
  </si>
  <si>
    <t>880092-A</t>
  </si>
  <si>
    <t>880092-B</t>
  </si>
  <si>
    <t>880093-10D</t>
  </si>
  <si>
    <t>880093-10E</t>
  </si>
  <si>
    <t>880093-10F</t>
  </si>
  <si>
    <t>880100-BLR001</t>
  </si>
  <si>
    <t>880100-BLR002</t>
  </si>
  <si>
    <t>880100-BLR003</t>
  </si>
  <si>
    <t>880100-BLR004</t>
  </si>
  <si>
    <t>880101-PB3</t>
  </si>
  <si>
    <t>880107-AB01</t>
  </si>
  <si>
    <t>880107-AB02</t>
  </si>
  <si>
    <t>880107-AB03</t>
  </si>
  <si>
    <t>880107-AB04</t>
  </si>
  <si>
    <t>ertac_region</t>
  </si>
  <si>
    <t>ertac_fuel_unit_type_bin</t>
  </si>
  <si>
    <t>offline_start_date</t>
  </si>
  <si>
    <t>oris_plant_id</t>
  </si>
  <si>
    <t>camd_unit_id</t>
  </si>
  <si>
    <t>PLANTID</t>
  </si>
  <si>
    <t>POINTID</t>
  </si>
  <si>
    <t>STACKID</t>
  </si>
  <si>
    <t>SEGMENT</t>
  </si>
  <si>
    <t>AGY_PLANTID</t>
  </si>
  <si>
    <t>AGY_POINTID</t>
  </si>
  <si>
    <t>AGY_STACKID</t>
  </si>
  <si>
    <t>AGY_SEGMENT</t>
  </si>
  <si>
    <t>STKHGT</t>
  </si>
  <si>
    <t>STKDIAM</t>
  </si>
  <si>
    <t>STKTEMP</t>
  </si>
  <si>
    <t>STKFLOW</t>
  </si>
  <si>
    <t>STKVEL</t>
  </si>
  <si>
    <t>SCC</t>
  </si>
  <si>
    <t>TMZ</t>
  </si>
  <si>
    <t>NOX Percentage</t>
  </si>
  <si>
    <t>SO2 Percentage</t>
  </si>
  <si>
    <t>PM25 Percentage</t>
  </si>
  <si>
    <t>PM10 Percentage</t>
  </si>
  <si>
    <t>CO Percentage</t>
  </si>
  <si>
    <t>VOC Percentage</t>
  </si>
  <si>
    <t>NH3 Percentage</t>
  </si>
  <si>
    <t>HAP Percentage</t>
  </si>
  <si>
    <t>SIC_CODE</t>
  </si>
  <si>
    <t>MACT</t>
  </si>
  <si>
    <t>NAICS</t>
  </si>
  <si>
    <t>COMMENTS</t>
  </si>
  <si>
    <t>Cannot match. Does not have 2016 or 2017 emissions.</t>
  </si>
  <si>
    <t>D1</t>
  </si>
  <si>
    <t>NEW 2019</t>
  </si>
  <si>
    <t>Prioritize in next outreach. Has 2016 &amp; 2017 emissions. Not in 2016 or 2017 egucems or egunoncems.</t>
  </si>
  <si>
    <t>EU001</t>
  </si>
  <si>
    <t>SV001</t>
  </si>
  <si>
    <t>EU001PD001</t>
  </si>
  <si>
    <t>EU002</t>
  </si>
  <si>
    <t>SV002</t>
  </si>
  <si>
    <t>EU002PD001</t>
  </si>
  <si>
    <t>EU003</t>
  </si>
  <si>
    <t>EU003PD001</t>
  </si>
  <si>
    <t>EU004</t>
  </si>
  <si>
    <t>EU004PD001</t>
  </si>
  <si>
    <t>S12</t>
  </si>
  <si>
    <t>S10</t>
  </si>
  <si>
    <t>Address &amp; coordinates match. Nox mass does not match.</t>
  </si>
  <si>
    <t>EGU-Other</t>
  </si>
  <si>
    <t>T176P0005C08685</t>
  </si>
  <si>
    <t>P0001</t>
  </si>
  <si>
    <t>P0002</t>
  </si>
  <si>
    <t>LTCS 8/19/2013</t>
  </si>
  <si>
    <t>PNG</t>
  </si>
  <si>
    <t>BIO</t>
  </si>
  <si>
    <t>PAPER</t>
  </si>
  <si>
    <t>063800AAJ</t>
  </si>
  <si>
    <t>Prioritize in next outreach. Has 2017 emissions. Not in 2017 egucems or egunoncems. Retired 2020.</t>
  </si>
  <si>
    <t>D3</t>
  </si>
  <si>
    <t>D4</t>
  </si>
  <si>
    <t>RBL4R</t>
  </si>
  <si>
    <t>PBL4</t>
  </si>
  <si>
    <t>Retired 4/1/2017. Did not operate in 2016 base year.</t>
  </si>
  <si>
    <t>N7786</t>
  </si>
  <si>
    <t>EU0011</t>
  </si>
  <si>
    <t>SV0002</t>
  </si>
  <si>
    <t>Retired 1/10/2017 - Address &amp; coordinates match. Nox mass does not match.</t>
  </si>
  <si>
    <t>SV0001</t>
  </si>
  <si>
    <t>SV0004</t>
  </si>
  <si>
    <t>28100214-1</t>
  </si>
  <si>
    <t>B2918</t>
  </si>
  <si>
    <t>RG0016</t>
  </si>
  <si>
    <t>EIS ID's NOT Verified. May be 4 ERTAC ID's to one EIS ID with units 2, 3 &amp; 4.</t>
  </si>
  <si>
    <t>SV0003</t>
  </si>
  <si>
    <t>K3249</t>
  </si>
  <si>
    <t>EU0529</t>
  </si>
  <si>
    <t>EU0530</t>
  </si>
  <si>
    <t>EU0531</t>
  </si>
  <si>
    <t>EU0532</t>
  </si>
  <si>
    <t>N2388</t>
  </si>
  <si>
    <t>EU0008</t>
  </si>
  <si>
    <t>106535714-A</t>
  </si>
  <si>
    <t>B2840</t>
  </si>
  <si>
    <t>RG0062</t>
  </si>
  <si>
    <t>FUG001</t>
  </si>
  <si>
    <t>106535714-B</t>
  </si>
  <si>
    <t>N1395</t>
  </si>
  <si>
    <t>EU0006</t>
  </si>
  <si>
    <t>N3570</t>
  </si>
  <si>
    <t>EU0009</t>
  </si>
  <si>
    <t>EU001PD002</t>
  </si>
  <si>
    <t>EU003PD003</t>
  </si>
  <si>
    <t>EU003PD002</t>
  </si>
  <si>
    <t>EU004PD002</t>
  </si>
  <si>
    <t>EU004PD003</t>
  </si>
  <si>
    <t>EPA EIS unit ID 14383213. Previous crosswalk confirmed the EIS IDs. Unit has not operated since 2015, so cannot verify if EIS unit ID changed. EPA EIS ID is likely incorrect because it has emissions assigned to it and the unit did not operate.</t>
  </si>
  <si>
    <t>138560014BLR01A</t>
  </si>
  <si>
    <t>G-29</t>
  </si>
  <si>
    <t>138560014BLR01B</t>
  </si>
  <si>
    <t>138560014BLR01C</t>
  </si>
  <si>
    <t>138560014BLR02A</t>
  </si>
  <si>
    <t>138560014BLR02B</t>
  </si>
  <si>
    <t>138560014BLR02C</t>
  </si>
  <si>
    <t>138516314BLR01A</t>
  </si>
  <si>
    <t>G-21</t>
  </si>
  <si>
    <t>S1</t>
  </si>
  <si>
    <t>138516314BLR01B</t>
  </si>
  <si>
    <t>138516314BLR01C</t>
  </si>
  <si>
    <t>17721714-BLR01A</t>
  </si>
  <si>
    <t>G-26</t>
  </si>
  <si>
    <t>EP-1</t>
  </si>
  <si>
    <t>17721714-BLR01B</t>
  </si>
  <si>
    <t>17720514-BLR02A</t>
  </si>
  <si>
    <t>G-27</t>
  </si>
  <si>
    <t>EP-2</t>
  </si>
  <si>
    <t>17720514-BLR02B</t>
  </si>
  <si>
    <t>277713_UNIT1</t>
  </si>
  <si>
    <t>G-17</t>
  </si>
  <si>
    <t>CS-1</t>
  </si>
  <si>
    <t>277713_UNIT2</t>
  </si>
  <si>
    <t>G-1</t>
  </si>
  <si>
    <t>stack1</t>
  </si>
  <si>
    <t>G-12</t>
  </si>
  <si>
    <t>ST-1</t>
  </si>
  <si>
    <t>G-63</t>
  </si>
  <si>
    <t>EP-4</t>
  </si>
  <si>
    <t>Address &amp; coordinates match. Nox mass does not match. No other unit at this facility to match to.</t>
  </si>
  <si>
    <t>160366514-4B</t>
  </si>
  <si>
    <t>U00015</t>
  </si>
  <si>
    <t>K07FP</t>
  </si>
  <si>
    <t>May have been 4 ERTAC ID's to one EIS ID with units 3A, 3B &amp; 4A</t>
  </si>
  <si>
    <t>160366614-4B</t>
  </si>
  <si>
    <t>K12FP</t>
  </si>
  <si>
    <t>160366714-4B</t>
  </si>
  <si>
    <t>K13FP</t>
  </si>
  <si>
    <t>160366814-4B</t>
  </si>
  <si>
    <t>K14FP</t>
  </si>
  <si>
    <t>160366914-4B</t>
  </si>
  <si>
    <t>K15FP</t>
  </si>
  <si>
    <t>174352014-4B</t>
  </si>
  <si>
    <t>X01EI</t>
  </si>
  <si>
    <t>160367114-4B</t>
  </si>
  <si>
    <t>321A0</t>
  </si>
  <si>
    <t>K25FP</t>
  </si>
  <si>
    <t>160227814-E0001</t>
  </si>
  <si>
    <t>U00001</t>
  </si>
  <si>
    <t>C02FP</t>
  </si>
  <si>
    <t>160228014-E0001</t>
  </si>
  <si>
    <t>C06FP</t>
  </si>
  <si>
    <t>89020314-E0001</t>
  </si>
  <si>
    <t>C01FP</t>
  </si>
  <si>
    <t>89020414-E0001</t>
  </si>
  <si>
    <t>C03FP</t>
  </si>
  <si>
    <t>89020514-E0001</t>
  </si>
  <si>
    <t>C05FP</t>
  </si>
  <si>
    <t>89020714-E0001</t>
  </si>
  <si>
    <t>C04FP</t>
  </si>
  <si>
    <t>160227814-E0002</t>
  </si>
  <si>
    <t>160228014-E0002</t>
  </si>
  <si>
    <t>89020314-E0002</t>
  </si>
  <si>
    <t>89020414-E0002</t>
  </si>
  <si>
    <t>89020514-E0002</t>
  </si>
  <si>
    <t>89020714-E0002</t>
  </si>
  <si>
    <t>160227814-E0003</t>
  </si>
  <si>
    <t>160228014-E0003</t>
  </si>
  <si>
    <t>89020314-E0003</t>
  </si>
  <si>
    <t>89020414-E0003</t>
  </si>
  <si>
    <t>89020514-E0003</t>
  </si>
  <si>
    <t>89020714-E0003</t>
  </si>
  <si>
    <t>1CHP01</t>
  </si>
  <si>
    <t>67OFP</t>
  </si>
  <si>
    <t>EIS ID's NOT Verified</t>
  </si>
  <si>
    <t>67GFP</t>
  </si>
  <si>
    <t>B8CFP</t>
  </si>
  <si>
    <t>E18EI</t>
  </si>
  <si>
    <t>RENTL</t>
  </si>
  <si>
    <t>RBOFP</t>
  </si>
  <si>
    <t>U110EF</t>
  </si>
  <si>
    <t>OILFP</t>
  </si>
  <si>
    <t>GASFP</t>
  </si>
  <si>
    <t>ALTFP</t>
  </si>
  <si>
    <t>Prioritize in next outreach. Has 2016 emissions. Not in 2016 egucems or egunoncems.</t>
  </si>
  <si>
    <t>017FP</t>
  </si>
  <si>
    <t>002FP</t>
  </si>
  <si>
    <t>POWERH</t>
  </si>
  <si>
    <t>106FP</t>
  </si>
  <si>
    <t>01070</t>
  </si>
  <si>
    <t>0UKILN</t>
  </si>
  <si>
    <t>D02FP</t>
  </si>
  <si>
    <t>J01FP</t>
  </si>
  <si>
    <t>D01FP</t>
  </si>
  <si>
    <t>G02FP</t>
  </si>
  <si>
    <t>D03FP</t>
  </si>
  <si>
    <t>G03FP</t>
  </si>
  <si>
    <t>D04FP</t>
  </si>
  <si>
    <t>G01FP</t>
  </si>
  <si>
    <t>88928014-BLR001</t>
  </si>
  <si>
    <t>UBLR13</t>
  </si>
  <si>
    <t>P13FP</t>
  </si>
  <si>
    <t>EIS ID's Verified with 2008 NEI</t>
  </si>
  <si>
    <t>88928114-BLR001</t>
  </si>
  <si>
    <t>P14FP</t>
  </si>
  <si>
    <t>88928214-BLR002</t>
  </si>
  <si>
    <t>UBLR24</t>
  </si>
  <si>
    <t>P17FP</t>
  </si>
  <si>
    <t>88928314-BLR002</t>
  </si>
  <si>
    <t>P18FP</t>
  </si>
  <si>
    <t>88928014-BLR003</t>
  </si>
  <si>
    <t>88928114-BLR003</t>
  </si>
  <si>
    <t>88928214-BLR004</t>
  </si>
  <si>
    <t>88928314-BLR004</t>
  </si>
  <si>
    <t>B011</t>
  </si>
  <si>
    <t>B012</t>
  </si>
  <si>
    <t>Address &amp; coordinates match. Nox mass is a close match. No better matches</t>
  </si>
  <si>
    <t>S031</t>
  </si>
  <si>
    <t>S032</t>
  </si>
  <si>
    <t>S033</t>
  </si>
  <si>
    <t>S034</t>
  </si>
  <si>
    <t>S16</t>
  </si>
  <si>
    <t>S04</t>
  </si>
  <si>
    <t>S2</t>
  </si>
  <si>
    <t>S5</t>
  </si>
  <si>
    <t>S20</t>
  </si>
  <si>
    <t>S22</t>
  </si>
  <si>
    <t>Cannot match. Does not have 2016 or 2017 emissions. Retired 2010.</t>
  </si>
  <si>
    <t>S39</t>
  </si>
  <si>
    <t>CU052</t>
  </si>
  <si>
    <t>S52</t>
  </si>
  <si>
    <t>Prioritize in next outreach. Has 2017 emissions. Not in 2017 egucems or egunoncems.</t>
  </si>
  <si>
    <t>2440-0005</t>
  </si>
  <si>
    <t>bedenbcw@dhec.sc.gov provided EIS facility and unit ID's. MDE queries filled remainign data</t>
  </si>
  <si>
    <t>1900-0046</t>
  </si>
  <si>
    <t>0560-0008</t>
  </si>
  <si>
    <t>Not in any 2016b point inventory files. Operated in 2016.</t>
  </si>
  <si>
    <t>PWR002</t>
  </si>
  <si>
    <t>PWR003</t>
  </si>
  <si>
    <t>PWR001</t>
  </si>
  <si>
    <t>PWR004</t>
  </si>
  <si>
    <t>PWR005</t>
  </si>
  <si>
    <t>PWR006</t>
  </si>
  <si>
    <t>B01</t>
  </si>
  <si>
    <t>S01</t>
  </si>
  <si>
    <t>B7</t>
  </si>
  <si>
    <t>B8</t>
  </si>
  <si>
    <t>99271814-AUX1</t>
  </si>
  <si>
    <t>99271914-AUX1</t>
  </si>
  <si>
    <t>99271814-AUX2</t>
  </si>
  <si>
    <t>99271914-AUX2</t>
  </si>
  <si>
    <t>Industrial</t>
  </si>
  <si>
    <t>008&amp;011</t>
  </si>
  <si>
    <t>Address &amp; coordinates match. Matches on unit type.</t>
  </si>
  <si>
    <t>X008</t>
  </si>
  <si>
    <t>X016</t>
  </si>
  <si>
    <t>COGEN1</t>
  </si>
  <si>
    <t>B456</t>
  </si>
  <si>
    <t>T053P0009C00130</t>
  </si>
  <si>
    <t>P0049</t>
  </si>
  <si>
    <t>179060ACR</t>
  </si>
  <si>
    <t>115015AAE</t>
  </si>
  <si>
    <t>45301114-123-08</t>
  </si>
  <si>
    <t>115015ABX</t>
  </si>
  <si>
    <t>45301114-123-09</t>
  </si>
  <si>
    <t>031012ABI</t>
  </si>
  <si>
    <t>041030ABG</t>
  </si>
  <si>
    <t>119090AAA</t>
  </si>
  <si>
    <t>JWELCH@idem.in.gov provided EIS facility and unit ID's. MDE queries filled remainign data</t>
  </si>
  <si>
    <t>124173814-212</t>
  </si>
  <si>
    <t>124173914-212</t>
  </si>
  <si>
    <t>124173814-213</t>
  </si>
  <si>
    <t>124173914-213</t>
  </si>
  <si>
    <t>124174914-501</t>
  </si>
  <si>
    <t>124175014-501</t>
  </si>
  <si>
    <t>124175114-501</t>
  </si>
  <si>
    <t>124174914-502</t>
  </si>
  <si>
    <t>124175014-502</t>
  </si>
  <si>
    <t>124175114-502</t>
  </si>
  <si>
    <t>124174914-503</t>
  </si>
  <si>
    <t>124175014-503</t>
  </si>
  <si>
    <t>124175114-503</t>
  </si>
  <si>
    <t>007-01</t>
  </si>
  <si>
    <t>007-02</t>
  </si>
  <si>
    <t>008-01</t>
  </si>
  <si>
    <t>008-02</t>
  </si>
  <si>
    <t>9a</t>
  </si>
  <si>
    <t>009-01</t>
  </si>
  <si>
    <t>009-02</t>
  </si>
  <si>
    <t>010-01</t>
  </si>
  <si>
    <t>010-02</t>
  </si>
  <si>
    <t>EIS IDs Verified with 2008 NEI</t>
  </si>
  <si>
    <t>001-0011</t>
  </si>
  <si>
    <t>001-0011-3-0018</t>
  </si>
  <si>
    <t>001-0011-3-0018-1</t>
  </si>
  <si>
    <t>10200203-1</t>
  </si>
  <si>
    <t>001-0011-3-0019</t>
  </si>
  <si>
    <t>001-0011-3-0019-2</t>
  </si>
  <si>
    <t>10200212-1</t>
  </si>
  <si>
    <t>001-0011-5-0170</t>
  </si>
  <si>
    <t>001-0011-5-0170-5</t>
  </si>
  <si>
    <t>10200601-1</t>
  </si>
  <si>
    <t>B1534</t>
  </si>
  <si>
    <t>EU0026</t>
  </si>
  <si>
    <t>EU001PD003</t>
  </si>
  <si>
    <t>EU002PD002</t>
  </si>
  <si>
    <t>G-52</t>
  </si>
  <si>
    <t>EP2012</t>
  </si>
  <si>
    <t>G-42</t>
  </si>
  <si>
    <t>EP1110</t>
  </si>
  <si>
    <t>U28002</t>
  </si>
  <si>
    <t>409FP</t>
  </si>
  <si>
    <t>408FP</t>
  </si>
  <si>
    <t>410FP</t>
  </si>
  <si>
    <t>41000</t>
  </si>
  <si>
    <t>CC2FP</t>
  </si>
  <si>
    <t>CC1FP</t>
  </si>
  <si>
    <t>Retired 2/19/2014 - EIS ID's NOT Verified</t>
  </si>
  <si>
    <t>Cannot match. Does not have 2016 or 2017 emissions. Retired 2016.</t>
  </si>
  <si>
    <t>S50</t>
  </si>
  <si>
    <t>S44</t>
  </si>
  <si>
    <t>S48</t>
  </si>
  <si>
    <t>S46</t>
  </si>
  <si>
    <t>S90</t>
  </si>
  <si>
    <t>s031</t>
  </si>
  <si>
    <t>Not in any 2016b point inventory files. Operated in 2016. Retired in 2019.</t>
  </si>
  <si>
    <t>1040-0003</t>
  </si>
  <si>
    <t>1680-0043</t>
  </si>
  <si>
    <t>doris.mcleod@deq.virginia.gov provided EIS facility and unit ID's. MDE queries filled remainign data</t>
  </si>
  <si>
    <t>Retired 1/27/2017 - EIS ID's NOT Verified</t>
  </si>
  <si>
    <t>Institutional</t>
  </si>
  <si>
    <t>005C</t>
  </si>
  <si>
    <t>B2_01</t>
  </si>
  <si>
    <t>B2_02</t>
  </si>
  <si>
    <t>002-B2_01</t>
  </si>
  <si>
    <t>002-B2_02</t>
  </si>
  <si>
    <t>B3_01</t>
  </si>
  <si>
    <t>B3_02</t>
  </si>
  <si>
    <t>003-B3_02</t>
  </si>
  <si>
    <t>B5_01</t>
  </si>
  <si>
    <t>B5_02</t>
  </si>
  <si>
    <t>005-B5_01</t>
  </si>
  <si>
    <t>005-B5_02</t>
  </si>
  <si>
    <t>G-61</t>
  </si>
  <si>
    <t>14-136</t>
  </si>
  <si>
    <t>G-62</t>
  </si>
  <si>
    <t>U00002</t>
  </si>
  <si>
    <t>003FP</t>
  </si>
  <si>
    <t>Retired 9/24/2014 - EIS ID's NOT Verified</t>
  </si>
  <si>
    <t>004FP</t>
  </si>
  <si>
    <t>160366514-4A</t>
  </si>
  <si>
    <t>May have been 4 ERTAC ID's to one EIS ID with units 3A, 3B &amp; 4B</t>
  </si>
  <si>
    <t>160366614-4A</t>
  </si>
  <si>
    <t>160366714-4A</t>
  </si>
  <si>
    <t>160366814-4A</t>
  </si>
  <si>
    <t>160366914-4A</t>
  </si>
  <si>
    <t>174352014-4A</t>
  </si>
  <si>
    <t>160367114-4A</t>
  </si>
  <si>
    <t>160366514-3B</t>
  </si>
  <si>
    <t>May have been 4 ERTAC ID's to one EIS ID with units 3A, 4A &amp; 4B</t>
  </si>
  <si>
    <t>160366614-3B</t>
  </si>
  <si>
    <t>160366714-3B</t>
  </si>
  <si>
    <t>160366814-3B</t>
  </si>
  <si>
    <t>160366914-3B</t>
  </si>
  <si>
    <t>174352014-3B</t>
  </si>
  <si>
    <t>160367114-3B</t>
  </si>
  <si>
    <t>20982614-BLR114</t>
  </si>
  <si>
    <t>NG2FP</t>
  </si>
  <si>
    <t>20982714-BLR114</t>
  </si>
  <si>
    <t>RO1FP</t>
  </si>
  <si>
    <t>20982814-BLR114</t>
  </si>
  <si>
    <t>NG1FP</t>
  </si>
  <si>
    <t>88939814-BLR114</t>
  </si>
  <si>
    <t>RO2FP</t>
  </si>
  <si>
    <t>20982614-BLR115</t>
  </si>
  <si>
    <t>20982714-BLR115</t>
  </si>
  <si>
    <t>20982814-BLR115</t>
  </si>
  <si>
    <t>88939814-BLR115</t>
  </si>
  <si>
    <t>20982614-BLR116</t>
  </si>
  <si>
    <t>20982714-BLR116</t>
  </si>
  <si>
    <t>20982814-BLR116</t>
  </si>
  <si>
    <t>88939814-BLR116</t>
  </si>
  <si>
    <t>20982614-BLR117</t>
  </si>
  <si>
    <t>20982714-BLR117</t>
  </si>
  <si>
    <t>20982814-BLR117</t>
  </si>
  <si>
    <t>88939814-BLR117</t>
  </si>
  <si>
    <t>20982614-BLR118</t>
  </si>
  <si>
    <t>20982714-BLR118</t>
  </si>
  <si>
    <t>20982814-BLR118</t>
  </si>
  <si>
    <t>88939814-BLR118</t>
  </si>
  <si>
    <t>S035</t>
  </si>
  <si>
    <t>ORIS+Unit ID</t>
  </si>
  <si>
    <t>EIS Plant 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</si>
</sst>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2" x14ac:knownFonts="1">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theme="5" tint="0.79998168889431442"/>
        <bgColor indexed="64"/>
      </patternFill>
    </fill>
  </fills>
  <borders count="1">
    <border>
      <left/>
      <right/>
      <top/>
      <bottom/>
      <diagonal/>
    </border>
  </borders>
  <cellStyleXfs count="1">
    <xf numFmtId="0" fontId="0" fillId="0" borderId="0"/>
  </cellStyleXfs>
  <cellXfs count="18">
    <xf numFmtId="0" fontId="0" fillId="0" borderId="0" xfId="0"/>
    <xf numFmtId="0" fontId="1" fillId="0" borderId="0" xfId="0" applyFont="1" applyAlignment="1">
      <alignment horizontal="center" vertical="center" textRotation="180" wrapText="1"/>
    </xf>
    <xf numFmtId="3" fontId="1" fillId="0" borderId="0" xfId="0" applyNumberFormat="1" applyFont="1" applyAlignment="1">
      <alignment horizontal="center" vertical="center" textRotation="180" wrapText="1"/>
    </xf>
    <xf numFmtId="3" fontId="0" fillId="0" borderId="0" xfId="0" applyNumberFormat="1"/>
    <xf numFmtId="164" fontId="1" fillId="0" borderId="0" xfId="0" applyNumberFormat="1" applyFont="1" applyAlignment="1">
      <alignment horizontal="center" vertical="center" textRotation="180" wrapText="1"/>
    </xf>
    <xf numFmtId="164" fontId="0" fillId="0" borderId="0" xfId="0" applyNumberFormat="1"/>
    <xf numFmtId="4" fontId="1" fillId="0" borderId="0" xfId="0" applyNumberFormat="1" applyFont="1" applyAlignment="1">
      <alignment horizontal="center" vertical="center" textRotation="180" wrapText="1"/>
    </xf>
    <xf numFmtId="4" fontId="0" fillId="0" borderId="0" xfId="0" applyNumberFormat="1"/>
    <xf numFmtId="49" fontId="0" fillId="0" borderId="0" xfId="0" applyNumberFormat="1"/>
    <xf numFmtId="14" fontId="0" fillId="0" borderId="0" xfId="0" applyNumberFormat="1"/>
    <xf numFmtId="11" fontId="0" fillId="0" borderId="0" xfId="0" applyNumberFormat="1"/>
    <xf numFmtId="0" fontId="0" fillId="0" borderId="0" xfId="0" applyNumberFormat="1"/>
    <xf numFmtId="0" fontId="0" fillId="2" borderId="0" xfId="0" applyFill="1"/>
    <xf numFmtId="49" fontId="0" fillId="2" borderId="0" xfId="0" applyNumberFormat="1" applyFill="1"/>
    <xf numFmtId="0" fontId="0" fillId="2" borderId="0" xfId="0" applyNumberFormat="1" applyFill="1"/>
    <xf numFmtId="0" fontId="1" fillId="2" borderId="0" xfId="0" applyFont="1" applyFill="1" applyAlignment="1">
      <alignment horizontal="center" vertical="center" textRotation="180" wrapText="1"/>
    </xf>
    <xf numFmtId="49" fontId="1" fillId="2" borderId="0" xfId="0" applyNumberFormat="1" applyFont="1" applyFill="1" applyAlignment="1">
      <alignment horizontal="center" vertical="center" textRotation="180" wrapText="1"/>
    </xf>
    <xf numFmtId="0" fontId="1" fillId="2" borderId="0" xfId="0" applyNumberFormat="1" applyFont="1" applyFill="1" applyAlignment="1">
      <alignment horizontal="center" vertical="center" textRotation="180" wrapText="1"/>
    </xf>
  </cellXfs>
  <cellStyles count="1">
    <cellStyle name="Normal" xfId="0" builtinId="0"/>
  </cellStyles>
  <dxfs count="2">
    <dxf>
      <fill>
        <patternFill patternType="solid">
          <fgColor rgb="FFFCE4D6"/>
          <bgColor rgb="FF000000"/>
        </patternFill>
      </fill>
    </dxf>
    <dxf>
      <fill>
        <patternFill patternType="solid">
          <fgColor rgb="FFFCE4D6"/>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2021-10-22_ertac_pusp_info_file" connectionId="1" xr16:uid="{00000000-0016-0000-0100-000000000000}"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AU364"/>
  <sheetViews>
    <sheetView tabSelected="1" workbookViewId="0">
      <pane xSplit="3" ySplit="1" topLeftCell="D2" activePane="bottomRight" state="frozen"/>
      <selection pane="topRight" activeCell="D1" sqref="D1"/>
      <selection pane="bottomLeft" activeCell="A2" sqref="A2"/>
      <selection pane="bottomRight" activeCell="E366" sqref="E366"/>
    </sheetView>
  </sheetViews>
  <sheetFormatPr defaultRowHeight="15" x14ac:dyDescent="0.25"/>
  <cols>
    <col min="1" max="2" width="8.28515625" bestFit="1" customWidth="1"/>
    <col min="3" max="3" width="14.28515625" bestFit="1" customWidth="1"/>
    <col min="4" max="4" width="9.85546875" customWidth="1"/>
    <col min="5" max="5" width="38.85546875" bestFit="1" customWidth="1"/>
    <col min="6" max="7" width="8.28515625" bestFit="1" customWidth="1"/>
    <col min="8" max="8" width="11.85546875" bestFit="1" customWidth="1"/>
    <col min="9" max="9" width="12" bestFit="1" customWidth="1"/>
    <col min="10" max="13" width="11.140625" style="3" bestFit="1" customWidth="1"/>
    <col min="14" max="14" width="14.140625" style="3" bestFit="1" customWidth="1"/>
    <col min="15" max="16" width="8.28515625" style="5" bestFit="1" customWidth="1"/>
    <col min="17" max="20" width="11.140625" style="3" bestFit="1" customWidth="1"/>
    <col min="21" max="21" width="12" bestFit="1" customWidth="1"/>
    <col min="22" max="22" width="11.140625" style="5" bestFit="1" customWidth="1"/>
    <col min="23" max="23" width="8.28515625" style="7" bestFit="1" customWidth="1"/>
    <col min="24" max="24" width="11.140625" style="5" bestFit="1" customWidth="1"/>
    <col min="25" max="25" width="8.28515625" style="7" bestFit="1" customWidth="1"/>
    <col min="26" max="26" width="11.140625" style="5" bestFit="1" customWidth="1"/>
    <col min="27" max="27" width="11.140625" style="3" bestFit="1" customWidth="1"/>
    <col min="28" max="28" width="8.28515625" style="7" bestFit="1" customWidth="1"/>
    <col min="29" max="29" width="11.140625" style="5" bestFit="1" customWidth="1"/>
    <col min="30" max="30" width="8.28515625" style="7" bestFit="1" customWidth="1"/>
    <col min="31" max="31" width="11.140625" style="5" bestFit="1" customWidth="1"/>
    <col min="32" max="32" width="8.28515625" style="7" bestFit="1" customWidth="1"/>
    <col min="33" max="33" width="11.140625" style="5" bestFit="1" customWidth="1"/>
    <col min="34" max="34" width="8.28515625" style="7" bestFit="1" customWidth="1"/>
    <col min="35" max="35" width="11.140625" style="5" bestFit="1" customWidth="1"/>
    <col min="36" max="36" width="11.140625" style="3" bestFit="1" customWidth="1"/>
    <col min="37" max="37" width="8.28515625" style="7" bestFit="1" customWidth="1"/>
    <col min="38" max="38" width="11.140625" style="5" bestFit="1" customWidth="1"/>
    <col min="39" max="39" width="8.28515625" bestFit="1" customWidth="1"/>
    <col min="40" max="40" width="12.7109375" bestFit="1" customWidth="1"/>
    <col min="41" max="41" width="12" bestFit="1" customWidth="1"/>
    <col min="42" max="42" width="11.140625" bestFit="1" customWidth="1"/>
    <col min="43" max="45" width="8.28515625" bestFit="1" customWidth="1"/>
    <col min="46" max="47" width="25.5703125" bestFit="1" customWidth="1"/>
  </cols>
  <sheetData>
    <row r="1" spans="1:47" s="1" customFormat="1" ht="119.25" customHeight="1" x14ac:dyDescent="0.25">
      <c r="A1" s="15" t="s">
        <v>0</v>
      </c>
      <c r="B1" s="15" t="s">
        <v>1</v>
      </c>
      <c r="C1" s="15" t="s">
        <v>854</v>
      </c>
      <c r="D1" s="1" t="s">
        <v>1608</v>
      </c>
      <c r="E1" s="1" t="s">
        <v>2</v>
      </c>
      <c r="F1" s="1" t="s">
        <v>3</v>
      </c>
      <c r="G1" s="1" t="s">
        <v>4</v>
      </c>
      <c r="H1" s="1" t="s">
        <v>5</v>
      </c>
      <c r="I1" s="1" t="s">
        <v>6</v>
      </c>
      <c r="J1" s="2" t="s">
        <v>7</v>
      </c>
      <c r="K1" s="2" t="s">
        <v>8</v>
      </c>
      <c r="L1" s="2" t="s">
        <v>9</v>
      </c>
      <c r="M1" s="2" t="s">
        <v>10</v>
      </c>
      <c r="N1" s="2" t="s">
        <v>11</v>
      </c>
      <c r="O1" s="4" t="s">
        <v>12</v>
      </c>
      <c r="P1" s="4" t="s">
        <v>13</v>
      </c>
      <c r="Q1" s="2" t="s">
        <v>14</v>
      </c>
      <c r="R1" s="2" t="s">
        <v>15</v>
      </c>
      <c r="S1" s="2" t="s">
        <v>16</v>
      </c>
      <c r="T1" s="2" t="s">
        <v>17</v>
      </c>
      <c r="U1" s="1" t="s">
        <v>18</v>
      </c>
      <c r="V1" s="4" t="s">
        <v>19</v>
      </c>
      <c r="W1" s="6" t="s">
        <v>20</v>
      </c>
      <c r="X1" s="4" t="s">
        <v>21</v>
      </c>
      <c r="Y1" s="6" t="s">
        <v>22</v>
      </c>
      <c r="Z1" s="4" t="s">
        <v>23</v>
      </c>
      <c r="AA1" s="2" t="s">
        <v>24</v>
      </c>
      <c r="AB1" s="6" t="s">
        <v>25</v>
      </c>
      <c r="AC1" s="4" t="s">
        <v>26</v>
      </c>
      <c r="AD1" s="6" t="s">
        <v>27</v>
      </c>
      <c r="AE1" s="4" t="s">
        <v>28</v>
      </c>
      <c r="AF1" s="6" t="s">
        <v>29</v>
      </c>
      <c r="AG1" s="4" t="s">
        <v>30</v>
      </c>
      <c r="AH1" s="6" t="s">
        <v>31</v>
      </c>
      <c r="AI1" s="4" t="s">
        <v>32</v>
      </c>
      <c r="AJ1" s="2" t="s">
        <v>33</v>
      </c>
      <c r="AK1" s="6" t="s">
        <v>34</v>
      </c>
      <c r="AL1" s="4" t="s">
        <v>35</v>
      </c>
      <c r="AM1" s="1" t="s">
        <v>36</v>
      </c>
      <c r="AN1" s="1" t="s">
        <v>37</v>
      </c>
      <c r="AO1" s="1" t="s">
        <v>38</v>
      </c>
      <c r="AP1" s="1" t="s">
        <v>39</v>
      </c>
      <c r="AQ1" s="1" t="s">
        <v>40</v>
      </c>
      <c r="AR1" s="1" t="s">
        <v>41</v>
      </c>
      <c r="AS1" s="1" t="s">
        <v>42</v>
      </c>
      <c r="AT1" s="1" t="s">
        <v>43</v>
      </c>
      <c r="AU1" s="1" t="s">
        <v>44</v>
      </c>
    </row>
    <row r="2" spans="1:47" hidden="1" x14ac:dyDescent="0.25">
      <c r="A2">
        <v>589</v>
      </c>
      <c r="B2" t="s">
        <v>45</v>
      </c>
      <c r="C2" t="s">
        <v>855</v>
      </c>
      <c r="D2">
        <f>IFERROR(VLOOKUP(C2,'PUSP for CONUS units'!G:H,2,FALSE),"!not listed")</f>
        <v>7773211</v>
      </c>
      <c r="E2" t="s">
        <v>46</v>
      </c>
      <c r="F2" t="s">
        <v>47</v>
      </c>
      <c r="G2" t="s">
        <v>48</v>
      </c>
      <c r="H2" t="s">
        <v>49</v>
      </c>
      <c r="I2">
        <v>842</v>
      </c>
      <c r="J2" s="3">
        <v>13750.716579899999</v>
      </c>
      <c r="K2" s="3">
        <v>13814.588516</v>
      </c>
      <c r="L2" s="3">
        <v>13704.2262104</v>
      </c>
      <c r="M2" s="3">
        <v>61.2331724756</v>
      </c>
      <c r="N2" s="3">
        <v>2104</v>
      </c>
      <c r="O2" s="5">
        <v>0.64178583374999998</v>
      </c>
      <c r="P2" s="5">
        <v>0.73864761510800003</v>
      </c>
      <c r="Q2" s="3">
        <v>345198.75</v>
      </c>
      <c r="R2" s="3">
        <v>4746730.1749999998</v>
      </c>
      <c r="S2" s="3">
        <v>396292.63875599997</v>
      </c>
      <c r="T2" s="3">
        <v>5463132.3082299996</v>
      </c>
      <c r="U2">
        <v>1.4021750000001201</v>
      </c>
      <c r="V2" s="5">
        <v>5.9079616843825595E-4</v>
      </c>
      <c r="W2" s="7">
        <v>166.78522799999999</v>
      </c>
      <c r="X2" s="5">
        <v>7.0273734487130396E-2</v>
      </c>
      <c r="Y2" s="7">
        <v>71.220995000000201</v>
      </c>
      <c r="Z2" s="5">
        <v>7.0906921653899405E-2</v>
      </c>
      <c r="AA2" s="3">
        <v>2008858.75</v>
      </c>
      <c r="AB2" s="7">
        <v>95.564232999999902</v>
      </c>
      <c r="AC2" s="5">
        <v>6.9809145986466301E-2</v>
      </c>
      <c r="AD2" s="7">
        <v>1.6137988176871501</v>
      </c>
      <c r="AE2" s="5">
        <v>5.9079616843822299E-4</v>
      </c>
      <c r="AF2" s="7">
        <v>191.97621550253299</v>
      </c>
      <c r="AG2" s="5">
        <v>7.0280639263769096E-2</v>
      </c>
      <c r="AH2" s="7">
        <v>82.528293960402607</v>
      </c>
      <c r="AI2" s="5">
        <v>7.09069216539088E-2</v>
      </c>
      <c r="AJ2" s="3">
        <v>2327792.3236667002</v>
      </c>
      <c r="AK2" s="7">
        <v>109.44792154213</v>
      </c>
      <c r="AL2" s="5">
        <v>6.9815664062549104E-2</v>
      </c>
      <c r="AM2">
        <v>8</v>
      </c>
      <c r="AN2">
        <v>-73.208100000000002</v>
      </c>
      <c r="AO2">
        <v>44.491700000000002</v>
      </c>
      <c r="AP2" t="s">
        <v>50</v>
      </c>
      <c r="AQ2">
        <v>54789</v>
      </c>
      <c r="AT2" t="s">
        <v>51</v>
      </c>
      <c r="AU2" t="s">
        <v>51</v>
      </c>
    </row>
    <row r="3" spans="1:47" hidden="1" x14ac:dyDescent="0.25">
      <c r="A3">
        <v>629</v>
      </c>
      <c r="B3" t="s">
        <v>52</v>
      </c>
      <c r="C3" t="s">
        <v>856</v>
      </c>
      <c r="D3">
        <f>IFERROR(VLOOKUP(C3,'PUSP for CONUS units'!G:H,2,FALSE),"!not listed")</f>
        <v>2797211</v>
      </c>
      <c r="E3" t="s">
        <v>53</v>
      </c>
      <c r="F3" t="s">
        <v>54</v>
      </c>
      <c r="G3" t="s">
        <v>48</v>
      </c>
      <c r="H3" t="s">
        <v>55</v>
      </c>
      <c r="I3">
        <v>1040</v>
      </c>
      <c r="J3" s="3">
        <v>10000</v>
      </c>
      <c r="M3" s="3">
        <v>104</v>
      </c>
      <c r="N3" s="3">
        <v>0</v>
      </c>
      <c r="P3" s="5">
        <v>0</v>
      </c>
      <c r="S3" s="3">
        <v>0</v>
      </c>
      <c r="T3" s="3">
        <v>0</v>
      </c>
      <c r="U3">
        <v>0</v>
      </c>
      <c r="V3" s="5">
        <v>-999.9</v>
      </c>
      <c r="W3" s="7">
        <v>0</v>
      </c>
      <c r="X3" s="5">
        <v>-999.9</v>
      </c>
      <c r="Y3" s="7">
        <v>0</v>
      </c>
      <c r="Z3" s="5">
        <v>-999.9</v>
      </c>
      <c r="AB3" s="7">
        <v>0</v>
      </c>
      <c r="AC3" s="5">
        <v>-999.9</v>
      </c>
      <c r="AD3" s="7">
        <v>0</v>
      </c>
      <c r="AE3" s="5">
        <v>-999.9</v>
      </c>
      <c r="AF3" s="7">
        <v>0</v>
      </c>
      <c r="AG3" s="5">
        <v>-999.9</v>
      </c>
      <c r="AH3" s="7">
        <v>0</v>
      </c>
      <c r="AI3" s="5">
        <v>-999.9</v>
      </c>
      <c r="AJ3" s="3">
        <v>0</v>
      </c>
      <c r="AK3" s="7">
        <v>0</v>
      </c>
      <c r="AL3" s="5">
        <v>-999.9</v>
      </c>
      <c r="AN3">
        <v>-81.272800000000004</v>
      </c>
      <c r="AO3">
        <v>28.869</v>
      </c>
      <c r="AP3" t="s">
        <v>50</v>
      </c>
      <c r="AQ3">
        <v>42736</v>
      </c>
      <c r="AT3" t="s">
        <v>56</v>
      </c>
      <c r="AU3" t="s">
        <v>56</v>
      </c>
    </row>
    <row r="4" spans="1:47" hidden="1" x14ac:dyDescent="0.25">
      <c r="A4">
        <v>992</v>
      </c>
      <c r="B4" t="s">
        <v>57</v>
      </c>
      <c r="C4" t="s">
        <v>857</v>
      </c>
      <c r="D4">
        <f>IFERROR(VLOOKUP(C4,'PUSP for CONUS units'!G:H,2,FALSE),"!not listed")</f>
        <v>4885311</v>
      </c>
      <c r="E4" t="s">
        <v>58</v>
      </c>
      <c r="F4" t="s">
        <v>59</v>
      </c>
      <c r="G4" t="s">
        <v>48</v>
      </c>
      <c r="H4" t="s">
        <v>60</v>
      </c>
      <c r="I4">
        <v>382</v>
      </c>
      <c r="J4" s="3">
        <v>13101.5377119</v>
      </c>
      <c r="K4" s="3">
        <v>13238.667446400001</v>
      </c>
      <c r="L4" s="3">
        <v>13011.7334663</v>
      </c>
      <c r="M4" s="3">
        <v>29.156882833200001</v>
      </c>
      <c r="N4" s="3">
        <v>0</v>
      </c>
      <c r="O4" s="5">
        <v>0.41487203590100002</v>
      </c>
      <c r="P4" s="5">
        <v>0.48604982528200003</v>
      </c>
      <c r="Q4" s="3">
        <v>106254.561</v>
      </c>
      <c r="R4" s="3">
        <v>1392098.138</v>
      </c>
      <c r="S4" s="3">
        <v>124238.79859999999</v>
      </c>
      <c r="T4" s="3">
        <v>1630934.35614</v>
      </c>
      <c r="U4">
        <v>0</v>
      </c>
      <c r="V4" s="5">
        <v>0</v>
      </c>
      <c r="W4" s="7">
        <v>174.11534850000001</v>
      </c>
      <c r="X4" s="5">
        <v>0.25014809480335698</v>
      </c>
      <c r="Y4" s="7">
        <v>58.8026890000001</v>
      </c>
      <c r="Z4" s="5">
        <v>0.21127007630988501</v>
      </c>
      <c r="AA4" s="3">
        <v>556658.946</v>
      </c>
      <c r="AB4" s="7">
        <v>115.3126595</v>
      </c>
      <c r="AC4" s="5">
        <v>0.276052789010166</v>
      </c>
      <c r="AD4" s="7">
        <v>0</v>
      </c>
      <c r="AE4" s="5">
        <v>0</v>
      </c>
      <c r="AF4" s="7">
        <v>204.82690573029899</v>
      </c>
      <c r="AG4" s="5">
        <v>0.25117737566751502</v>
      </c>
      <c r="AH4" s="7">
        <v>66.316123793023806</v>
      </c>
      <c r="AI4" s="5">
        <v>0.211905318598507</v>
      </c>
      <c r="AJ4" s="3">
        <v>625903.34430134704</v>
      </c>
      <c r="AK4" s="7">
        <v>138.51078193727599</v>
      </c>
      <c r="AL4" s="5">
        <v>0.27563484172339298</v>
      </c>
      <c r="AM4">
        <v>10</v>
      </c>
      <c r="AN4">
        <v>-86.166700000000006</v>
      </c>
      <c r="AO4">
        <v>39.7622</v>
      </c>
      <c r="AP4" t="s">
        <v>50</v>
      </c>
      <c r="AQ4">
        <v>54789</v>
      </c>
      <c r="AT4" t="s">
        <v>61</v>
      </c>
      <c r="AU4" t="s">
        <v>61</v>
      </c>
    </row>
    <row r="5" spans="1:47" hidden="1" x14ac:dyDescent="0.25">
      <c r="A5">
        <v>992</v>
      </c>
      <c r="B5" t="s">
        <v>62</v>
      </c>
      <c r="C5" t="s">
        <v>858</v>
      </c>
      <c r="D5">
        <f>IFERROR(VLOOKUP(C5,'PUSP for CONUS units'!G:H,2,FALSE),"!not listed")</f>
        <v>4885311</v>
      </c>
      <c r="E5" t="s">
        <v>58</v>
      </c>
      <c r="F5" t="s">
        <v>59</v>
      </c>
      <c r="G5" t="s">
        <v>48</v>
      </c>
      <c r="H5" t="s">
        <v>60</v>
      </c>
      <c r="I5">
        <v>382</v>
      </c>
      <c r="J5" s="3">
        <v>15135.2711588</v>
      </c>
      <c r="K5" s="3">
        <v>15050.560944700001</v>
      </c>
      <c r="L5" s="3">
        <v>15204.8670084</v>
      </c>
      <c r="M5" s="3">
        <v>25.2390588839</v>
      </c>
      <c r="N5" s="3">
        <v>76</v>
      </c>
      <c r="O5" s="5">
        <v>0.53600228789399995</v>
      </c>
      <c r="P5" s="5">
        <v>0.63579262763099997</v>
      </c>
      <c r="Q5" s="3">
        <v>118831.65</v>
      </c>
      <c r="R5" s="3">
        <v>1798549.2450000001</v>
      </c>
      <c r="S5" s="3">
        <v>140848.969545</v>
      </c>
      <c r="T5" s="3">
        <v>2133394.5325000002</v>
      </c>
      <c r="U5">
        <v>0</v>
      </c>
      <c r="V5" s="5">
        <v>0</v>
      </c>
      <c r="W5" s="7">
        <v>85.788810499999997</v>
      </c>
      <c r="X5" s="5">
        <v>9.5397788788374002E-2</v>
      </c>
      <c r="Y5" s="7">
        <v>34.219562500000002</v>
      </c>
      <c r="Z5" s="5">
        <v>8.4843638730597207E-2</v>
      </c>
      <c r="AA5" s="3">
        <v>806650.04500000004</v>
      </c>
      <c r="AB5" s="7">
        <v>51.569248000000002</v>
      </c>
      <c r="AC5" s="5">
        <v>0.10398082385790799</v>
      </c>
      <c r="AD5" s="7">
        <v>0</v>
      </c>
      <c r="AE5" s="5">
        <v>0</v>
      </c>
      <c r="AF5" s="7">
        <v>102.027352202957</v>
      </c>
      <c r="AG5" s="5">
        <v>9.5647898828364206E-2</v>
      </c>
      <c r="AH5" s="7">
        <v>39.459865011059897</v>
      </c>
      <c r="AI5" s="5">
        <v>8.4989829431540598E-2</v>
      </c>
      <c r="AJ5" s="3">
        <v>928578.51992384403</v>
      </c>
      <c r="AK5" s="7">
        <v>62.5674871918973</v>
      </c>
      <c r="AL5" s="5">
        <v>0.103862310159566</v>
      </c>
      <c r="AM5">
        <v>8</v>
      </c>
      <c r="AN5">
        <v>-86.166700000000006</v>
      </c>
      <c r="AO5">
        <v>39.7622</v>
      </c>
      <c r="AP5" t="s">
        <v>50</v>
      </c>
      <c r="AQ5">
        <v>54789</v>
      </c>
      <c r="AT5" t="s">
        <v>63</v>
      </c>
      <c r="AU5" t="s">
        <v>63</v>
      </c>
    </row>
    <row r="6" spans="1:47" hidden="1" x14ac:dyDescent="0.25">
      <c r="A6">
        <v>992</v>
      </c>
      <c r="B6" t="s">
        <v>64</v>
      </c>
      <c r="C6" t="s">
        <v>859</v>
      </c>
      <c r="D6">
        <f>IFERROR(VLOOKUP(C6,'PUSP for CONUS units'!G:H,2,FALSE),"!not listed")</f>
        <v>4885311</v>
      </c>
      <c r="E6" t="s">
        <v>58</v>
      </c>
      <c r="F6" t="s">
        <v>59</v>
      </c>
      <c r="G6" t="s">
        <v>48</v>
      </c>
      <c r="H6" t="s">
        <v>60</v>
      </c>
      <c r="I6">
        <v>394</v>
      </c>
      <c r="J6" s="3">
        <v>14474.777807500001</v>
      </c>
      <c r="K6" s="3">
        <v>14599.471648000001</v>
      </c>
      <c r="L6" s="3">
        <v>14449.900627499999</v>
      </c>
      <c r="M6" s="3">
        <v>27.219761521700001</v>
      </c>
      <c r="N6" s="3">
        <v>1</v>
      </c>
      <c r="O6" s="5">
        <v>0.13823964545600001</v>
      </c>
      <c r="P6" s="5">
        <v>0.16126916174200001</v>
      </c>
      <c r="Q6" s="3">
        <v>33052.875999999997</v>
      </c>
      <c r="R6" s="3">
        <v>478433.03600000002</v>
      </c>
      <c r="S6" s="3">
        <v>38215.473021700003</v>
      </c>
      <c r="T6" s="3">
        <v>558135.796798</v>
      </c>
      <c r="U6">
        <v>0</v>
      </c>
      <c r="V6" s="5">
        <v>0</v>
      </c>
      <c r="W6" s="7">
        <v>30.068740000000101</v>
      </c>
      <c r="X6" s="5">
        <v>0.12569675477008699</v>
      </c>
      <c r="Y6" s="7">
        <v>4.7691634999999897</v>
      </c>
      <c r="Z6" s="5">
        <v>0.118842593559356</v>
      </c>
      <c r="AA6" s="3">
        <v>80260.172000000006</v>
      </c>
      <c r="AB6" s="7">
        <v>25.2995765000001</v>
      </c>
      <c r="AC6" s="5">
        <v>0.12707835609811999</v>
      </c>
      <c r="AD6" s="7">
        <v>0</v>
      </c>
      <c r="AE6" s="5">
        <v>0</v>
      </c>
      <c r="AF6" s="7">
        <v>35.089856253349602</v>
      </c>
      <c r="AG6" s="5">
        <v>0.12573949370273299</v>
      </c>
      <c r="AH6" s="7">
        <v>5.1877896584986898</v>
      </c>
      <c r="AI6" s="5">
        <v>0.118842593559359</v>
      </c>
      <c r="AJ6" s="3">
        <v>87305.224551625302</v>
      </c>
      <c r="AK6" s="7">
        <v>29.902066594851</v>
      </c>
      <c r="AL6" s="5">
        <v>0.12701837288182999</v>
      </c>
      <c r="AM6">
        <v>22</v>
      </c>
      <c r="AN6">
        <v>-86.166700000000006</v>
      </c>
      <c r="AO6">
        <v>39.7622</v>
      </c>
      <c r="AP6" t="s">
        <v>50</v>
      </c>
      <c r="AQ6">
        <v>54789</v>
      </c>
      <c r="AT6" t="s">
        <v>65</v>
      </c>
      <c r="AU6" t="s">
        <v>65</v>
      </c>
    </row>
    <row r="7" spans="1:47" hidden="1" x14ac:dyDescent="0.25">
      <c r="A7">
        <v>992</v>
      </c>
      <c r="B7" t="s">
        <v>66</v>
      </c>
      <c r="C7" t="s">
        <v>860</v>
      </c>
      <c r="D7">
        <f>IFERROR(VLOOKUP(C7,'PUSP for CONUS units'!G:H,2,FALSE),"!not listed")</f>
        <v>4885311</v>
      </c>
      <c r="E7" t="s">
        <v>58</v>
      </c>
      <c r="F7" t="s">
        <v>59</v>
      </c>
      <c r="G7" t="s">
        <v>48</v>
      </c>
      <c r="H7" t="s">
        <v>60</v>
      </c>
      <c r="I7">
        <v>394</v>
      </c>
      <c r="J7" s="3">
        <v>15033.5864592</v>
      </c>
      <c r="K7" s="3">
        <v>15144.6185914</v>
      </c>
      <c r="L7" s="3">
        <v>14992.879748400001</v>
      </c>
      <c r="M7" s="3">
        <v>26.207984440000001</v>
      </c>
      <c r="N7" s="3">
        <v>2</v>
      </c>
      <c r="O7" s="5">
        <v>0.16321066567699999</v>
      </c>
      <c r="P7" s="5">
        <v>0.190269089502</v>
      </c>
      <c r="Q7" s="3">
        <v>37572.879999999997</v>
      </c>
      <c r="R7" s="3">
        <v>564855.14</v>
      </c>
      <c r="S7" s="3">
        <v>43403.002906399997</v>
      </c>
      <c r="T7" s="3">
        <v>658501.53078200005</v>
      </c>
      <c r="U7">
        <v>0</v>
      </c>
      <c r="V7" s="5">
        <v>0</v>
      </c>
      <c r="W7" s="7">
        <v>43.355899999999899</v>
      </c>
      <c r="X7" s="5">
        <v>0.153511571126006</v>
      </c>
      <c r="Y7" s="7">
        <v>11.465260000000001</v>
      </c>
      <c r="Z7" s="5">
        <v>0.15021449232495099</v>
      </c>
      <c r="AA7" s="3">
        <v>152651.84899999999</v>
      </c>
      <c r="AB7" s="7">
        <v>31.890639999999902</v>
      </c>
      <c r="AC7" s="5">
        <v>0.15473258315155</v>
      </c>
      <c r="AD7" s="7">
        <v>0</v>
      </c>
      <c r="AE7" s="5">
        <v>0</v>
      </c>
      <c r="AF7" s="7">
        <v>50.5547190262116</v>
      </c>
      <c r="AG7" s="5">
        <v>0.15354472742427699</v>
      </c>
      <c r="AH7" s="7">
        <v>12.728979547337101</v>
      </c>
      <c r="AI7" s="5">
        <v>0.15021449232496001</v>
      </c>
      <c r="AJ7" s="3">
        <v>169477.38331133101</v>
      </c>
      <c r="AK7" s="7">
        <v>37.825739478874603</v>
      </c>
      <c r="AL7" s="5">
        <v>0.15469886170039299</v>
      </c>
      <c r="AM7">
        <v>18</v>
      </c>
      <c r="AN7">
        <v>-86.166700000000006</v>
      </c>
      <c r="AO7">
        <v>39.7622</v>
      </c>
      <c r="AP7" t="s">
        <v>50</v>
      </c>
      <c r="AQ7">
        <v>54789</v>
      </c>
      <c r="AT7" t="s">
        <v>67</v>
      </c>
      <c r="AU7" t="s">
        <v>67</v>
      </c>
    </row>
    <row r="8" spans="1:47" hidden="1" x14ac:dyDescent="0.25">
      <c r="A8">
        <v>992</v>
      </c>
      <c r="B8" t="s">
        <v>68</v>
      </c>
      <c r="C8" t="s">
        <v>861</v>
      </c>
      <c r="D8">
        <f>IFERROR(VLOOKUP(C8,'PUSP for CONUS units'!G:H,2,FALSE),"!not listed")</f>
        <v>4885311</v>
      </c>
      <c r="E8" t="s">
        <v>58</v>
      </c>
      <c r="F8" t="s">
        <v>59</v>
      </c>
      <c r="G8" t="s">
        <v>48</v>
      </c>
      <c r="H8" t="s">
        <v>60</v>
      </c>
      <c r="I8">
        <v>324</v>
      </c>
      <c r="J8" s="3">
        <v>14666.4455428</v>
      </c>
      <c r="K8" s="3">
        <v>18760.6930469</v>
      </c>
      <c r="L8" s="3">
        <v>14476.0264941</v>
      </c>
      <c r="M8" s="3">
        <v>22.091242152300001</v>
      </c>
      <c r="N8" s="3">
        <v>0</v>
      </c>
      <c r="O8" s="5">
        <v>3.02034732061E-2</v>
      </c>
      <c r="P8" s="5">
        <v>3.7625736455899998E-2</v>
      </c>
      <c r="Q8" s="3">
        <v>5860.9679999999998</v>
      </c>
      <c r="R8" s="3">
        <v>85959.567999999999</v>
      </c>
      <c r="S8" s="3">
        <v>7151.1858588499999</v>
      </c>
      <c r="T8" s="3">
        <v>107083.447965</v>
      </c>
      <c r="U8">
        <v>0</v>
      </c>
      <c r="V8" s="5">
        <v>0</v>
      </c>
      <c r="W8" s="7">
        <v>5.8305255000000002</v>
      </c>
      <c r="X8" s="5">
        <v>0.13565739418327499</v>
      </c>
      <c r="Y8" s="7">
        <v>0.2425225</v>
      </c>
      <c r="Z8" s="5">
        <v>9.9259124955439898E-2</v>
      </c>
      <c r="AA8" s="3">
        <v>4886.6540000000005</v>
      </c>
      <c r="AB8" s="7">
        <v>5.5880029999999996</v>
      </c>
      <c r="AC8" s="5">
        <v>0.137851292726446</v>
      </c>
      <c r="AD8" s="7">
        <v>0</v>
      </c>
      <c r="AE8" s="5">
        <v>0</v>
      </c>
      <c r="AF8" s="7">
        <v>7.2845830613597302</v>
      </c>
      <c r="AG8" s="5">
        <v>0.136054323983374</v>
      </c>
      <c r="AH8" s="7">
        <v>0.24745950617836601</v>
      </c>
      <c r="AI8" s="5">
        <v>9.9259124955472594E-2</v>
      </c>
      <c r="AJ8" s="3">
        <v>4986.1311247580697</v>
      </c>
      <c r="AK8" s="7">
        <v>7.0371235551813696</v>
      </c>
      <c r="AL8" s="5">
        <v>0.13785129272645399</v>
      </c>
      <c r="AM8">
        <v>28</v>
      </c>
      <c r="AN8">
        <v>-86.166700000000006</v>
      </c>
      <c r="AO8">
        <v>39.7622</v>
      </c>
      <c r="AP8" t="s">
        <v>50</v>
      </c>
      <c r="AQ8">
        <v>54789</v>
      </c>
      <c r="AT8" t="s">
        <v>69</v>
      </c>
      <c r="AU8" t="s">
        <v>69</v>
      </c>
    </row>
    <row r="9" spans="1:47" hidden="1" x14ac:dyDescent="0.25">
      <c r="A9">
        <v>1378</v>
      </c>
      <c r="B9" t="s">
        <v>70</v>
      </c>
      <c r="C9" t="s">
        <v>862</v>
      </c>
      <c r="D9">
        <f>IFERROR(VLOOKUP(C9,'PUSP for CONUS units'!G:H,2,FALSE),"!not listed")</f>
        <v>0</v>
      </c>
      <c r="E9" t="s">
        <v>71</v>
      </c>
      <c r="F9" t="s">
        <v>72</v>
      </c>
      <c r="G9" t="s">
        <v>48</v>
      </c>
      <c r="H9" t="s">
        <v>49</v>
      </c>
      <c r="I9">
        <v>450</v>
      </c>
      <c r="J9" s="3">
        <v>12000</v>
      </c>
      <c r="M9" s="3">
        <v>37.5</v>
      </c>
      <c r="N9" s="3">
        <v>0</v>
      </c>
      <c r="P9" s="5">
        <v>0</v>
      </c>
      <c r="S9" s="3">
        <v>0</v>
      </c>
      <c r="T9" s="3">
        <v>0</v>
      </c>
      <c r="U9">
        <v>0</v>
      </c>
      <c r="V9" s="5">
        <v>-999.9</v>
      </c>
      <c r="W9" s="7">
        <v>0</v>
      </c>
      <c r="X9" s="5">
        <v>-999.9</v>
      </c>
      <c r="Y9" s="7">
        <v>0</v>
      </c>
      <c r="Z9" s="5">
        <v>-999.9</v>
      </c>
      <c r="AB9" s="7">
        <v>0</v>
      </c>
      <c r="AC9" s="5">
        <v>-999.9</v>
      </c>
      <c r="AD9" s="7">
        <v>0</v>
      </c>
      <c r="AE9" s="5">
        <v>-999.9</v>
      </c>
      <c r="AF9" s="7">
        <v>0</v>
      </c>
      <c r="AG9" s="5">
        <v>-999.9</v>
      </c>
      <c r="AH9" s="7">
        <v>0</v>
      </c>
      <c r="AI9" s="5">
        <v>-999.9</v>
      </c>
      <c r="AJ9" s="3">
        <v>0</v>
      </c>
      <c r="AK9" s="7">
        <v>0</v>
      </c>
      <c r="AL9" s="5">
        <v>-999.9</v>
      </c>
      <c r="AN9">
        <v>-86.978300000000004</v>
      </c>
      <c r="AO9">
        <v>37.260800000000003</v>
      </c>
      <c r="AP9" t="s">
        <v>50</v>
      </c>
      <c r="AQ9">
        <v>44196</v>
      </c>
      <c r="AT9" t="s">
        <v>73</v>
      </c>
      <c r="AU9" t="s">
        <v>73</v>
      </c>
    </row>
    <row r="10" spans="1:47" hidden="1" x14ac:dyDescent="0.25">
      <c r="A10">
        <v>1378</v>
      </c>
      <c r="B10" t="s">
        <v>74</v>
      </c>
      <c r="C10" t="s">
        <v>863</v>
      </c>
      <c r="D10">
        <f>IFERROR(VLOOKUP(C10,'PUSP for CONUS units'!G:H,2,FALSE),"!not listed")</f>
        <v>0</v>
      </c>
      <c r="E10" t="s">
        <v>71</v>
      </c>
      <c r="F10" t="s">
        <v>72</v>
      </c>
      <c r="G10" t="s">
        <v>48</v>
      </c>
      <c r="H10" t="s">
        <v>49</v>
      </c>
      <c r="I10">
        <v>450</v>
      </c>
      <c r="J10" s="3">
        <v>14084.291313199999</v>
      </c>
      <c r="L10" s="3">
        <v>14084.291313199999</v>
      </c>
      <c r="M10" s="3">
        <v>31.950489378099999</v>
      </c>
      <c r="N10" s="3">
        <v>0</v>
      </c>
      <c r="O10" s="5">
        <v>1.95826806315E-3</v>
      </c>
      <c r="P10" s="5">
        <v>0</v>
      </c>
      <c r="Q10" s="3">
        <v>549.59400000000005</v>
      </c>
      <c r="R10" s="3">
        <v>7740.6419999999998</v>
      </c>
      <c r="S10" s="3">
        <v>0</v>
      </c>
      <c r="T10" s="3">
        <v>0</v>
      </c>
      <c r="U10">
        <v>0</v>
      </c>
      <c r="V10" s="5">
        <v>0</v>
      </c>
      <c r="W10" s="7">
        <v>0.29672100000000001</v>
      </c>
      <c r="X10" s="5">
        <v>7.6665733927495899E-2</v>
      </c>
      <c r="Y10" s="7">
        <v>0</v>
      </c>
      <c r="Z10" s="5">
        <v>-999.9</v>
      </c>
      <c r="AB10" s="7">
        <v>0.29672100000000001</v>
      </c>
      <c r="AC10" s="5">
        <v>7.6665733927495899E-2</v>
      </c>
      <c r="AD10" s="7">
        <v>0</v>
      </c>
      <c r="AE10" s="5">
        <v>-999.9</v>
      </c>
      <c r="AF10" s="7">
        <v>0</v>
      </c>
      <c r="AG10" s="5">
        <v>-999.9</v>
      </c>
      <c r="AH10" s="7">
        <v>0</v>
      </c>
      <c r="AI10" s="5">
        <v>-999.9</v>
      </c>
      <c r="AJ10" s="3">
        <v>0</v>
      </c>
      <c r="AK10" s="7">
        <v>0</v>
      </c>
      <c r="AL10" s="5">
        <v>-999.9</v>
      </c>
      <c r="AN10">
        <v>-86.978300000000004</v>
      </c>
      <c r="AO10">
        <v>37.260800000000003</v>
      </c>
      <c r="AP10" t="s">
        <v>50</v>
      </c>
      <c r="AQ10">
        <v>44196</v>
      </c>
      <c r="AT10" t="s">
        <v>75</v>
      </c>
      <c r="AU10" t="s">
        <v>75</v>
      </c>
    </row>
    <row r="11" spans="1:47" hidden="1" x14ac:dyDescent="0.25">
      <c r="A11">
        <v>1378</v>
      </c>
      <c r="B11" t="s">
        <v>76</v>
      </c>
      <c r="C11" t="s">
        <v>864</v>
      </c>
      <c r="D11">
        <f>IFERROR(VLOOKUP(C11,'PUSP for CONUS units'!G:H,2,FALSE),"!not listed")</f>
        <v>0</v>
      </c>
      <c r="E11" t="s">
        <v>71</v>
      </c>
      <c r="F11" t="s">
        <v>72</v>
      </c>
      <c r="G11" t="s">
        <v>48</v>
      </c>
      <c r="H11" t="s">
        <v>49</v>
      </c>
      <c r="I11">
        <v>450</v>
      </c>
      <c r="J11" s="3">
        <v>14512.095637500001</v>
      </c>
      <c r="L11" s="3">
        <v>14512.095637500001</v>
      </c>
      <c r="M11" s="3">
        <v>31.008615932600001</v>
      </c>
      <c r="N11" s="3">
        <v>0</v>
      </c>
      <c r="O11" s="5">
        <v>1.94059628618E-3</v>
      </c>
      <c r="P11" s="5">
        <v>0</v>
      </c>
      <c r="Q11" s="3">
        <v>528.57899999999995</v>
      </c>
      <c r="R11" s="3">
        <v>7670.7889999999998</v>
      </c>
      <c r="S11" s="3">
        <v>0</v>
      </c>
      <c r="T11" s="3">
        <v>0</v>
      </c>
      <c r="U11">
        <v>0</v>
      </c>
      <c r="V11" s="5">
        <v>0</v>
      </c>
      <c r="W11" s="7">
        <v>0.29425600000000002</v>
      </c>
      <c r="X11" s="5">
        <v>7.6721182136544205E-2</v>
      </c>
      <c r="Y11" s="7">
        <v>0</v>
      </c>
      <c r="Z11" s="5">
        <v>-999.9</v>
      </c>
      <c r="AB11" s="7">
        <v>0.29425600000000002</v>
      </c>
      <c r="AC11" s="5">
        <v>7.6721182136544205E-2</v>
      </c>
      <c r="AD11" s="7">
        <v>0</v>
      </c>
      <c r="AE11" s="5">
        <v>-999.9</v>
      </c>
      <c r="AF11" s="7">
        <v>0</v>
      </c>
      <c r="AG11" s="5">
        <v>-999.9</v>
      </c>
      <c r="AH11" s="7">
        <v>0</v>
      </c>
      <c r="AI11" s="5">
        <v>-999.9</v>
      </c>
      <c r="AJ11" s="3">
        <v>0</v>
      </c>
      <c r="AK11" s="7">
        <v>0</v>
      </c>
      <c r="AL11" s="5">
        <v>-999.9</v>
      </c>
      <c r="AN11">
        <v>-86.978300000000004</v>
      </c>
      <c r="AO11">
        <v>37.260800000000003</v>
      </c>
      <c r="AP11" t="s">
        <v>50</v>
      </c>
      <c r="AQ11">
        <v>44196</v>
      </c>
      <c r="AT11" t="s">
        <v>77</v>
      </c>
      <c r="AU11" t="s">
        <v>77</v>
      </c>
    </row>
    <row r="12" spans="1:47" hidden="1" x14ac:dyDescent="0.25">
      <c r="A12">
        <v>1594</v>
      </c>
      <c r="B12" t="s">
        <v>57</v>
      </c>
      <c r="C12" t="s">
        <v>865</v>
      </c>
      <c r="D12">
        <f>IFERROR(VLOOKUP(C12,'PUSP for CONUS units'!G:H,2,FALSE),"!not listed")</f>
        <v>7240311</v>
      </c>
      <c r="E12" t="s">
        <v>78</v>
      </c>
      <c r="F12" t="s">
        <v>79</v>
      </c>
      <c r="G12" t="s">
        <v>48</v>
      </c>
      <c r="H12" t="s">
        <v>49</v>
      </c>
      <c r="I12">
        <v>280</v>
      </c>
      <c r="J12" s="3">
        <v>12372.7132093</v>
      </c>
      <c r="K12" s="3">
        <v>12930.3322408</v>
      </c>
      <c r="L12" s="3">
        <v>12327.6807135</v>
      </c>
      <c r="M12" s="3">
        <v>22.6304445325</v>
      </c>
      <c r="N12" s="3">
        <v>0</v>
      </c>
      <c r="O12" s="5">
        <v>0.104319561134</v>
      </c>
      <c r="P12" s="5">
        <v>0.11816880168500001</v>
      </c>
      <c r="Q12" s="3">
        <v>20737.25</v>
      </c>
      <c r="R12" s="3">
        <v>256576.04699999999</v>
      </c>
      <c r="S12" s="3">
        <v>23490.282705500002</v>
      </c>
      <c r="T12" s="3">
        <v>290638.53112</v>
      </c>
      <c r="U12">
        <v>0</v>
      </c>
      <c r="V12" s="5">
        <v>0</v>
      </c>
      <c r="W12" s="7">
        <v>22.1308989999999</v>
      </c>
      <c r="X12" s="5">
        <v>0.17250947045730999</v>
      </c>
      <c r="Y12" s="7">
        <v>1.2450019999999999</v>
      </c>
      <c r="Z12" s="5">
        <v>0.124273760780482</v>
      </c>
      <c r="AA12" s="3">
        <v>20036.441999999999</v>
      </c>
      <c r="AB12" s="7">
        <v>20.8858969999999</v>
      </c>
      <c r="AC12" s="5">
        <v>0.17659534858866299</v>
      </c>
      <c r="AD12" s="7">
        <v>0</v>
      </c>
      <c r="AE12" s="5">
        <v>0</v>
      </c>
      <c r="AF12" s="7">
        <v>25.107466827043599</v>
      </c>
      <c r="AG12" s="5">
        <v>0.17277452325593701</v>
      </c>
      <c r="AH12" s="7">
        <v>1.4369102612736899</v>
      </c>
      <c r="AI12" s="5">
        <v>0.12737579746302599</v>
      </c>
      <c r="AJ12" s="3">
        <v>22561.7470491721</v>
      </c>
      <c r="AK12" s="7">
        <v>23.6705565657699</v>
      </c>
      <c r="AL12" s="5">
        <v>0.17659534858866499</v>
      </c>
      <c r="AM12">
        <v>87</v>
      </c>
      <c r="AN12">
        <v>-71.116100000000003</v>
      </c>
      <c r="AO12">
        <v>42.363599999999998</v>
      </c>
      <c r="AP12" t="s">
        <v>50</v>
      </c>
      <c r="AQ12">
        <v>54789</v>
      </c>
      <c r="AT12" t="s">
        <v>80</v>
      </c>
      <c r="AU12" t="s">
        <v>80</v>
      </c>
    </row>
    <row r="13" spans="1:47" hidden="1" x14ac:dyDescent="0.25">
      <c r="A13">
        <v>1594</v>
      </c>
      <c r="B13" t="s">
        <v>62</v>
      </c>
      <c r="C13" t="s">
        <v>866</v>
      </c>
      <c r="D13">
        <f>IFERROR(VLOOKUP(C13,'PUSP for CONUS units'!G:H,2,FALSE),"!not listed")</f>
        <v>7240311</v>
      </c>
      <c r="E13" t="s">
        <v>78</v>
      </c>
      <c r="F13" t="s">
        <v>79</v>
      </c>
      <c r="G13" t="s">
        <v>48</v>
      </c>
      <c r="H13" t="s">
        <v>49</v>
      </c>
      <c r="I13">
        <v>280</v>
      </c>
      <c r="J13" s="3">
        <v>13724.4532413</v>
      </c>
      <c r="K13" s="3">
        <v>16012.2438776</v>
      </c>
      <c r="L13" s="3">
        <v>13667.350449400001</v>
      </c>
      <c r="M13" s="3">
        <v>20.401541327499999</v>
      </c>
      <c r="N13" s="3">
        <v>0</v>
      </c>
      <c r="O13" s="5">
        <v>0.119158857826</v>
      </c>
      <c r="P13" s="5">
        <v>0.13678971143400001</v>
      </c>
      <c r="Q13" s="3">
        <v>21354.117999999999</v>
      </c>
      <c r="R13" s="3">
        <v>293073.59399999998</v>
      </c>
      <c r="S13" s="3">
        <v>24513.692833599998</v>
      </c>
      <c r="T13" s="3">
        <v>336437.031067</v>
      </c>
      <c r="U13">
        <v>0</v>
      </c>
      <c r="V13" s="5">
        <v>0</v>
      </c>
      <c r="W13" s="7">
        <v>28.185193000000101</v>
      </c>
      <c r="X13" s="5">
        <v>0.19234208456187399</v>
      </c>
      <c r="Y13" s="7">
        <v>0.41105599999999998</v>
      </c>
      <c r="Z13" s="5">
        <v>9.8733133435984305E-2</v>
      </c>
      <c r="AA13" s="3">
        <v>8326.6069999999909</v>
      </c>
      <c r="AB13" s="7">
        <v>27.774137000000099</v>
      </c>
      <c r="AC13" s="5">
        <v>0.19507940921601499</v>
      </c>
      <c r="AD13" s="7">
        <v>0</v>
      </c>
      <c r="AE13" s="5">
        <v>0</v>
      </c>
      <c r="AF13" s="7">
        <v>32.424275820840698</v>
      </c>
      <c r="AG13" s="5">
        <v>0.19275093302332699</v>
      </c>
      <c r="AH13" s="7">
        <v>0.40003855876795802</v>
      </c>
      <c r="AI13" s="5">
        <v>9.8733133435984402E-2</v>
      </c>
      <c r="AJ13" s="3">
        <v>8103.4308310964398</v>
      </c>
      <c r="AK13" s="7">
        <v>32.024237262072702</v>
      </c>
      <c r="AL13" s="5">
        <v>0.19507133743914501</v>
      </c>
      <c r="AM13">
        <v>81</v>
      </c>
      <c r="AN13">
        <v>-71.116100000000003</v>
      </c>
      <c r="AO13">
        <v>42.363599999999998</v>
      </c>
      <c r="AP13" t="s">
        <v>50</v>
      </c>
      <c r="AQ13">
        <v>54789</v>
      </c>
      <c r="AT13" t="s">
        <v>81</v>
      </c>
      <c r="AU13" t="s">
        <v>81</v>
      </c>
    </row>
    <row r="14" spans="1:47" hidden="1" x14ac:dyDescent="0.25">
      <c r="A14">
        <v>1702</v>
      </c>
      <c r="B14" t="s">
        <v>82</v>
      </c>
      <c r="C14" t="s">
        <v>867</v>
      </c>
      <c r="D14">
        <f>IFERROR(VLOOKUP(C14,'PUSP for CONUS units'!G:H,2,FALSE),"!not listed")</f>
        <v>8172811</v>
      </c>
      <c r="E14" t="s">
        <v>83</v>
      </c>
      <c r="F14" t="s">
        <v>84</v>
      </c>
      <c r="G14" t="s">
        <v>48</v>
      </c>
      <c r="H14" t="s">
        <v>49</v>
      </c>
      <c r="I14">
        <v>302</v>
      </c>
      <c r="J14" s="3">
        <v>13717.0934347</v>
      </c>
      <c r="K14" s="3">
        <v>12408.0223389</v>
      </c>
      <c r="L14" s="3">
        <v>15248.5861451</v>
      </c>
      <c r="M14" s="3">
        <v>22.016325939400001</v>
      </c>
      <c r="N14" s="3">
        <v>2</v>
      </c>
      <c r="O14" s="5">
        <v>1.9433174706600002E-2</v>
      </c>
      <c r="P14" s="5">
        <v>2.2245840705500002E-2</v>
      </c>
      <c r="Q14" s="3">
        <v>3758.2089999999998</v>
      </c>
      <c r="R14" s="3">
        <v>51551.703999999998</v>
      </c>
      <c r="S14" s="3">
        <v>4302.1544350900003</v>
      </c>
      <c r="T14" s="3">
        <v>59013.054356599998</v>
      </c>
      <c r="U14">
        <v>3.1363764999999999</v>
      </c>
      <c r="V14" s="5">
        <v>0.121678868267866</v>
      </c>
      <c r="W14" s="7">
        <v>0.60863449999999297</v>
      </c>
      <c r="X14" s="5">
        <v>2.3612585143645101E-2</v>
      </c>
      <c r="Y14" s="7">
        <v>0.53350149999999996</v>
      </c>
      <c r="Z14" s="5">
        <v>4.2439646775852803E-2</v>
      </c>
      <c r="AA14" s="3">
        <v>25141.655999999999</v>
      </c>
      <c r="AB14" s="7">
        <v>7.5132999999999506E-2</v>
      </c>
      <c r="AC14" s="5">
        <v>5.6897283942838398E-3</v>
      </c>
      <c r="AD14" s="7">
        <v>3.5903208335719601</v>
      </c>
      <c r="AE14" s="5">
        <v>0.12167886826786301</v>
      </c>
      <c r="AF14" s="7">
        <v>0.75996509458279604</v>
      </c>
      <c r="AG14" s="5">
        <v>2.5755829887747099E-2</v>
      </c>
      <c r="AH14" s="7">
        <v>0.67103947188341695</v>
      </c>
      <c r="AI14" s="5">
        <v>4.24396467758517E-2</v>
      </c>
      <c r="AJ14" s="3">
        <v>31623.235482027601</v>
      </c>
      <c r="AK14" s="7">
        <v>8.8925622699379495E-2</v>
      </c>
      <c r="AL14" s="5">
        <v>6.4933341185293997E-3</v>
      </c>
      <c r="AM14">
        <v>101</v>
      </c>
      <c r="AN14">
        <v>-83.843100000000007</v>
      </c>
      <c r="AO14">
        <v>43.642499999999998</v>
      </c>
      <c r="AP14" t="s">
        <v>50</v>
      </c>
      <c r="AQ14">
        <v>54789</v>
      </c>
      <c r="AT14" t="s">
        <v>85</v>
      </c>
      <c r="AU14" t="s">
        <v>85</v>
      </c>
    </row>
    <row r="15" spans="1:47" hidden="1" x14ac:dyDescent="0.25">
      <c r="A15">
        <v>1702</v>
      </c>
      <c r="B15" t="s">
        <v>86</v>
      </c>
      <c r="C15" t="s">
        <v>868</v>
      </c>
      <c r="D15">
        <f>IFERROR(VLOOKUP(C15,'PUSP for CONUS units'!G:H,2,FALSE),"!not listed")</f>
        <v>8172811</v>
      </c>
      <c r="E15" t="s">
        <v>83</v>
      </c>
      <c r="F15" t="s">
        <v>84</v>
      </c>
      <c r="G15" t="s">
        <v>48</v>
      </c>
      <c r="H15" t="s">
        <v>49</v>
      </c>
      <c r="I15">
        <v>302</v>
      </c>
      <c r="J15" s="3">
        <v>13289.349967</v>
      </c>
      <c r="K15" s="3">
        <v>16905.767385399999</v>
      </c>
      <c r="L15" s="3">
        <v>11402.456521300001</v>
      </c>
      <c r="M15" s="3">
        <v>22.724964031300001</v>
      </c>
      <c r="N15" s="3">
        <v>2</v>
      </c>
      <c r="O15" s="5">
        <v>4.36391738742E-2</v>
      </c>
      <c r="P15" s="5">
        <v>5.13648303672E-2</v>
      </c>
      <c r="Q15" s="3">
        <v>8711.0810000000001</v>
      </c>
      <c r="R15" s="3">
        <v>115764.60400000001</v>
      </c>
      <c r="S15" s="3">
        <v>10253.2462959</v>
      </c>
      <c r="T15" s="3">
        <v>136258.97832299999</v>
      </c>
      <c r="U15">
        <v>4.5053720000000101</v>
      </c>
      <c r="V15" s="5">
        <v>7.7836779884808305E-2</v>
      </c>
      <c r="W15" s="7">
        <v>1.5097194999999699</v>
      </c>
      <c r="X15" s="5">
        <v>2.60825752921847E-2</v>
      </c>
      <c r="Y15" s="7">
        <v>0.99257050000000002</v>
      </c>
      <c r="Z15" s="5">
        <v>3.9315254156055003E-2</v>
      </c>
      <c r="AA15" s="3">
        <v>50492.894999999997</v>
      </c>
      <c r="AB15" s="7">
        <v>0.51714900000000397</v>
      </c>
      <c r="AC15" s="5">
        <v>1.5846038288962298E-2</v>
      </c>
      <c r="AD15" s="7">
        <v>5.3029800515453598</v>
      </c>
      <c r="AE15" s="5">
        <v>7.7836779884802906E-2</v>
      </c>
      <c r="AF15" s="7">
        <v>1.61717895405685</v>
      </c>
      <c r="AG15" s="5">
        <v>2.3736842503221601E-2</v>
      </c>
      <c r="AH15" s="7">
        <v>0.86473852935827</v>
      </c>
      <c r="AI15" s="5">
        <v>3.9315254156044699E-2</v>
      </c>
      <c r="AJ15" s="3">
        <v>43989.975286745903</v>
      </c>
      <c r="AK15" s="7">
        <v>0.75244042469857597</v>
      </c>
      <c r="AL15" s="5">
        <v>1.6309711819455501E-2</v>
      </c>
      <c r="AM15">
        <v>95</v>
      </c>
      <c r="AN15">
        <v>-83.843100000000007</v>
      </c>
      <c r="AO15">
        <v>43.642499999999998</v>
      </c>
      <c r="AP15" t="s">
        <v>50</v>
      </c>
      <c r="AQ15">
        <v>54789</v>
      </c>
      <c r="AT15" t="s">
        <v>87</v>
      </c>
      <c r="AU15" t="s">
        <v>87</v>
      </c>
    </row>
    <row r="16" spans="1:47" hidden="1" x14ac:dyDescent="0.25">
      <c r="A16">
        <v>1719</v>
      </c>
      <c r="B16" t="s">
        <v>45</v>
      </c>
      <c r="C16" t="s">
        <v>869</v>
      </c>
      <c r="D16">
        <f>IFERROR(VLOOKUP(C16,'PUSP for CONUS units'!G:H,2,FALSE),"!not listed")</f>
        <v>6620111</v>
      </c>
      <c r="E16" t="s">
        <v>88</v>
      </c>
      <c r="F16" t="s">
        <v>84</v>
      </c>
      <c r="G16" t="s">
        <v>48</v>
      </c>
      <c r="H16" t="s">
        <v>49</v>
      </c>
      <c r="I16">
        <v>555</v>
      </c>
      <c r="J16" s="3">
        <v>10000</v>
      </c>
      <c r="M16" s="3">
        <v>55.5</v>
      </c>
      <c r="N16" s="3">
        <v>0</v>
      </c>
      <c r="P16" s="5">
        <v>0</v>
      </c>
      <c r="S16" s="3">
        <v>0</v>
      </c>
      <c r="T16" s="3">
        <v>0</v>
      </c>
      <c r="U16">
        <v>0</v>
      </c>
      <c r="V16" s="5">
        <v>-999.9</v>
      </c>
      <c r="W16" s="7">
        <v>0</v>
      </c>
      <c r="X16" s="5">
        <v>-999.9</v>
      </c>
      <c r="Y16" s="7">
        <v>0</v>
      </c>
      <c r="Z16" s="5">
        <v>-999.9</v>
      </c>
      <c r="AB16" s="7">
        <v>0</v>
      </c>
      <c r="AC16" s="5">
        <v>-999.9</v>
      </c>
      <c r="AD16" s="7">
        <v>0</v>
      </c>
      <c r="AE16" s="5">
        <v>-999.9</v>
      </c>
      <c r="AF16" s="7">
        <v>0</v>
      </c>
      <c r="AG16" s="5">
        <v>-999.9</v>
      </c>
      <c r="AH16" s="7">
        <v>0</v>
      </c>
      <c r="AI16" s="5">
        <v>-999.9</v>
      </c>
      <c r="AJ16" s="3">
        <v>0</v>
      </c>
      <c r="AK16" s="7">
        <v>0</v>
      </c>
      <c r="AL16" s="5">
        <v>-999.9</v>
      </c>
      <c r="AN16">
        <v>-83.628500000000003</v>
      </c>
      <c r="AO16">
        <v>43.156799999999997</v>
      </c>
      <c r="AP16" t="s">
        <v>50</v>
      </c>
      <c r="AQ16">
        <v>42736</v>
      </c>
      <c r="AT16" t="s">
        <v>89</v>
      </c>
      <c r="AU16" t="s">
        <v>89</v>
      </c>
    </row>
    <row r="17" spans="1:47" hidden="1" x14ac:dyDescent="0.25">
      <c r="A17">
        <v>1897</v>
      </c>
      <c r="B17" t="s">
        <v>90</v>
      </c>
      <c r="C17" t="s">
        <v>870</v>
      </c>
      <c r="D17">
        <f>IFERROR(VLOOKUP(C17,'PUSP for CONUS units'!G:H,2,FALSE),"!not listed")</f>
        <v>7838011</v>
      </c>
      <c r="E17" t="s">
        <v>91</v>
      </c>
      <c r="F17" t="s">
        <v>92</v>
      </c>
      <c r="G17" t="s">
        <v>48</v>
      </c>
      <c r="H17" t="s">
        <v>49</v>
      </c>
      <c r="I17">
        <v>590</v>
      </c>
      <c r="J17" s="3">
        <v>18027.974090700001</v>
      </c>
      <c r="K17" s="3">
        <v>17167.413434400001</v>
      </c>
      <c r="L17" s="3">
        <v>18411.842690199999</v>
      </c>
      <c r="M17" s="3">
        <v>32.726916348499998</v>
      </c>
      <c r="N17" s="3">
        <v>21</v>
      </c>
      <c r="O17" s="5">
        <v>0.37799474333100003</v>
      </c>
      <c r="P17" s="5">
        <v>0.42950354185299999</v>
      </c>
      <c r="Q17" s="3">
        <v>108663.371</v>
      </c>
      <c r="R17" s="3">
        <v>1958980.4369999999</v>
      </c>
      <c r="S17" s="3">
        <v>123470.77185</v>
      </c>
      <c r="T17" s="3">
        <v>2225927.87586</v>
      </c>
      <c r="U17">
        <v>56.792252000000197</v>
      </c>
      <c r="V17" s="5">
        <v>5.7981438637511103E-2</v>
      </c>
      <c r="W17" s="7">
        <v>311.10556650000098</v>
      </c>
      <c r="X17" s="5">
        <v>0.31761988085642201</v>
      </c>
      <c r="Y17" s="7">
        <v>92.721729000000096</v>
      </c>
      <c r="Z17" s="5">
        <v>0.32226348661097398</v>
      </c>
      <c r="AA17" s="3">
        <v>575440.48800000001</v>
      </c>
      <c r="AB17" s="7">
        <v>218.3838375</v>
      </c>
      <c r="AC17" s="5">
        <v>0.31568851720955998</v>
      </c>
      <c r="AD17" s="7">
        <v>64.531250272965494</v>
      </c>
      <c r="AE17" s="5">
        <v>5.7981438637510402E-2</v>
      </c>
      <c r="AF17" s="7">
        <v>353.60661410271302</v>
      </c>
      <c r="AG17" s="5">
        <v>0.31771614699372402</v>
      </c>
      <c r="AH17" s="7">
        <v>111.844798122144</v>
      </c>
      <c r="AI17" s="5">
        <v>0.32218929118050899</v>
      </c>
      <c r="AJ17" s="3">
        <v>694280.04706389795</v>
      </c>
      <c r="AK17" s="7">
        <v>241.76181598056999</v>
      </c>
      <c r="AL17" s="5">
        <v>0.31568851720956198</v>
      </c>
      <c r="AM17">
        <v>36</v>
      </c>
      <c r="AN17">
        <v>-92.153099999999995</v>
      </c>
      <c r="AO17">
        <v>46.735599999999998</v>
      </c>
      <c r="AP17" t="s">
        <v>50</v>
      </c>
      <c r="AQ17">
        <v>54789</v>
      </c>
      <c r="AT17" t="s">
        <v>93</v>
      </c>
      <c r="AU17" t="s">
        <v>93</v>
      </c>
    </row>
    <row r="18" spans="1:47" hidden="1" x14ac:dyDescent="0.25">
      <c r="A18">
        <v>1897</v>
      </c>
      <c r="B18" t="s">
        <v>94</v>
      </c>
      <c r="C18" t="s">
        <v>871</v>
      </c>
      <c r="D18">
        <f>IFERROR(VLOOKUP(C18,'PUSP for CONUS units'!G:H,2,FALSE),"!not listed")</f>
        <v>7838011</v>
      </c>
      <c r="E18" t="s">
        <v>91</v>
      </c>
      <c r="F18" t="s">
        <v>92</v>
      </c>
      <c r="G18" t="s">
        <v>48</v>
      </c>
      <c r="H18" t="s">
        <v>49</v>
      </c>
      <c r="I18">
        <v>590</v>
      </c>
      <c r="J18" s="3">
        <v>19059.5670981</v>
      </c>
      <c r="K18" s="3">
        <v>19306.029391399999</v>
      </c>
      <c r="L18" s="3">
        <v>18653.682052100001</v>
      </c>
      <c r="M18" s="3">
        <v>30.955582409800002</v>
      </c>
      <c r="N18" s="3">
        <v>18</v>
      </c>
      <c r="O18" s="5">
        <v>0.18008611014600001</v>
      </c>
      <c r="P18" s="5">
        <v>0.20939750913300001</v>
      </c>
      <c r="Q18" s="3">
        <v>48967.904999999999</v>
      </c>
      <c r="R18" s="3">
        <v>933307.071</v>
      </c>
      <c r="S18" s="3">
        <v>56938.079933599998</v>
      </c>
      <c r="T18" s="3">
        <v>1085215.15493</v>
      </c>
      <c r="U18">
        <v>33.039272500000003</v>
      </c>
      <c r="V18" s="5">
        <v>7.0800433269191304E-2</v>
      </c>
      <c r="W18" s="7">
        <v>152.4101675</v>
      </c>
      <c r="X18" s="5">
        <v>0.32660240607991697</v>
      </c>
      <c r="Y18" s="7">
        <v>94.100617</v>
      </c>
      <c r="Z18" s="5">
        <v>0.31995862679866899</v>
      </c>
      <c r="AA18" s="3">
        <v>588204.90599999996</v>
      </c>
      <c r="AB18" s="7">
        <v>58.309550499999901</v>
      </c>
      <c r="AC18" s="5">
        <v>0.33792630944520402</v>
      </c>
      <c r="AD18" s="7">
        <v>38.416851579748602</v>
      </c>
      <c r="AE18" s="5">
        <v>7.0800433269194399E-2</v>
      </c>
      <c r="AF18" s="7">
        <v>177.37518308383201</v>
      </c>
      <c r="AG18" s="5">
        <v>0.32689403991028898</v>
      </c>
      <c r="AH18" s="7">
        <v>105.41496293965901</v>
      </c>
      <c r="AI18" s="5">
        <v>0.31995862679866699</v>
      </c>
      <c r="AJ18" s="3">
        <v>658928.71209245804</v>
      </c>
      <c r="AK18" s="7">
        <v>71.960220144173505</v>
      </c>
      <c r="AL18" s="5">
        <v>0.337614396858606</v>
      </c>
      <c r="AM18">
        <v>66</v>
      </c>
      <c r="AN18">
        <v>-92.153099999999995</v>
      </c>
      <c r="AO18">
        <v>46.735599999999998</v>
      </c>
      <c r="AP18" t="s">
        <v>50</v>
      </c>
      <c r="AQ18">
        <v>54789</v>
      </c>
      <c r="AT18" t="s">
        <v>95</v>
      </c>
      <c r="AU18" t="s">
        <v>95</v>
      </c>
    </row>
    <row r="19" spans="1:47" hidden="1" x14ac:dyDescent="0.25">
      <c r="A19">
        <v>2123</v>
      </c>
      <c r="B19" t="s">
        <v>96</v>
      </c>
      <c r="C19" t="s">
        <v>872</v>
      </c>
      <c r="D19">
        <f>IFERROR(VLOOKUP(C19,'PUSP for CONUS units'!G:H,2,FALSE),"!not listed")</f>
        <v>7164511</v>
      </c>
      <c r="E19" t="s">
        <v>97</v>
      </c>
      <c r="F19" t="s">
        <v>98</v>
      </c>
      <c r="G19" t="s">
        <v>48</v>
      </c>
      <c r="H19" t="s">
        <v>49</v>
      </c>
      <c r="I19">
        <v>260</v>
      </c>
      <c r="J19" s="3">
        <v>10000</v>
      </c>
      <c r="M19" s="3">
        <v>26</v>
      </c>
      <c r="N19" s="3">
        <v>0</v>
      </c>
      <c r="P19" s="5">
        <v>0</v>
      </c>
      <c r="S19" s="3">
        <v>0</v>
      </c>
      <c r="T19" s="3">
        <v>0</v>
      </c>
      <c r="U19">
        <v>0</v>
      </c>
      <c r="V19" s="5">
        <v>-999.9</v>
      </c>
      <c r="W19" s="7">
        <v>0</v>
      </c>
      <c r="X19" s="5">
        <v>-999.9</v>
      </c>
      <c r="Y19" s="7">
        <v>0</v>
      </c>
      <c r="Z19" s="5">
        <v>-999.9</v>
      </c>
      <c r="AB19" s="7">
        <v>0</v>
      </c>
      <c r="AC19" s="5">
        <v>-999.9</v>
      </c>
      <c r="AD19" s="7">
        <v>0</v>
      </c>
      <c r="AE19" s="5">
        <v>-999.9</v>
      </c>
      <c r="AF19" s="7">
        <v>0</v>
      </c>
      <c r="AG19" s="5">
        <v>-999.9</v>
      </c>
      <c r="AH19" s="7">
        <v>0</v>
      </c>
      <c r="AI19" s="5">
        <v>-999.9</v>
      </c>
      <c r="AJ19" s="3">
        <v>0</v>
      </c>
      <c r="AK19" s="7">
        <v>0</v>
      </c>
      <c r="AL19" s="5">
        <v>-999.9</v>
      </c>
      <c r="AN19">
        <v>-92.317499999999995</v>
      </c>
      <c r="AO19">
        <v>38.965800000000002</v>
      </c>
      <c r="AP19" t="s">
        <v>50</v>
      </c>
      <c r="AQ19">
        <v>42736</v>
      </c>
      <c r="AT19" t="s">
        <v>99</v>
      </c>
      <c r="AU19" t="s">
        <v>99</v>
      </c>
    </row>
    <row r="20" spans="1:47" hidden="1" x14ac:dyDescent="0.25">
      <c r="A20">
        <v>2123</v>
      </c>
      <c r="B20" t="s">
        <v>100</v>
      </c>
      <c r="C20" t="s">
        <v>873</v>
      </c>
      <c r="D20">
        <f>IFERROR(VLOOKUP(C20,'PUSP for CONUS units'!G:H,2,FALSE),"!not listed")</f>
        <v>7164511</v>
      </c>
      <c r="E20" t="s">
        <v>97</v>
      </c>
      <c r="F20" t="s">
        <v>98</v>
      </c>
      <c r="G20" t="s">
        <v>48</v>
      </c>
      <c r="H20" t="s">
        <v>49</v>
      </c>
      <c r="I20">
        <v>345</v>
      </c>
      <c r="J20" s="3">
        <v>10000</v>
      </c>
      <c r="M20" s="3">
        <v>34.5</v>
      </c>
      <c r="N20" s="3">
        <v>0</v>
      </c>
      <c r="P20" s="5">
        <v>0</v>
      </c>
      <c r="S20" s="3">
        <v>0</v>
      </c>
      <c r="T20" s="3">
        <v>0</v>
      </c>
      <c r="U20">
        <v>0</v>
      </c>
      <c r="V20" s="5">
        <v>-999.9</v>
      </c>
      <c r="W20" s="7">
        <v>0</v>
      </c>
      <c r="X20" s="5">
        <v>-999.9</v>
      </c>
      <c r="Y20" s="7">
        <v>0</v>
      </c>
      <c r="Z20" s="5">
        <v>-999.9</v>
      </c>
      <c r="AB20" s="7">
        <v>0</v>
      </c>
      <c r="AC20" s="5">
        <v>-999.9</v>
      </c>
      <c r="AD20" s="7">
        <v>0</v>
      </c>
      <c r="AE20" s="5">
        <v>-999.9</v>
      </c>
      <c r="AF20" s="7">
        <v>0</v>
      </c>
      <c r="AG20" s="5">
        <v>-999.9</v>
      </c>
      <c r="AH20" s="7">
        <v>0</v>
      </c>
      <c r="AI20" s="5">
        <v>-999.9</v>
      </c>
      <c r="AJ20" s="3">
        <v>0</v>
      </c>
      <c r="AK20" s="7">
        <v>0</v>
      </c>
      <c r="AL20" s="5">
        <v>-999.9</v>
      </c>
      <c r="AM20">
        <v>130</v>
      </c>
      <c r="AN20">
        <v>-92.317499999999995</v>
      </c>
      <c r="AO20">
        <v>38.965800000000002</v>
      </c>
      <c r="AP20" t="s">
        <v>50</v>
      </c>
      <c r="AQ20">
        <v>54789</v>
      </c>
      <c r="AT20" t="s">
        <v>101</v>
      </c>
      <c r="AU20" t="s">
        <v>101</v>
      </c>
    </row>
    <row r="21" spans="1:47" hidden="1" x14ac:dyDescent="0.25">
      <c r="A21">
        <v>2367</v>
      </c>
      <c r="B21" t="s">
        <v>102</v>
      </c>
      <c r="C21" t="s">
        <v>874</v>
      </c>
      <c r="D21">
        <f>IFERROR(VLOOKUP(C21,'PUSP for CONUS units'!G:H,2,FALSE),"!not listed")</f>
        <v>7287811</v>
      </c>
      <c r="E21" t="s">
        <v>103</v>
      </c>
      <c r="F21" t="s">
        <v>104</v>
      </c>
      <c r="G21" t="s">
        <v>48</v>
      </c>
      <c r="H21" t="s">
        <v>49</v>
      </c>
      <c r="I21">
        <v>775</v>
      </c>
      <c r="J21" s="3">
        <v>14171.2913555</v>
      </c>
      <c r="K21" s="3">
        <v>14017.3350312</v>
      </c>
      <c r="L21" s="3">
        <v>14301.840880899999</v>
      </c>
      <c r="M21" s="3">
        <v>54.688029520999997</v>
      </c>
      <c r="N21" s="3">
        <v>875</v>
      </c>
      <c r="O21" s="5">
        <v>0.71134547241299995</v>
      </c>
      <c r="P21" s="5">
        <v>0.84765964272399996</v>
      </c>
      <c r="Q21" s="3">
        <v>341715.89</v>
      </c>
      <c r="R21" s="3">
        <v>4842555.4380000001</v>
      </c>
      <c r="S21" s="3">
        <v>407198.44360300002</v>
      </c>
      <c r="T21" s="3">
        <v>5770527.7838099999</v>
      </c>
      <c r="U21">
        <v>1.1132239999999201</v>
      </c>
      <c r="V21" s="5">
        <v>4.5976716808003798E-4</v>
      </c>
      <c r="W21" s="7">
        <v>166.94633400000001</v>
      </c>
      <c r="X21" s="5">
        <v>6.8949684164668998E-2</v>
      </c>
      <c r="Y21" s="7">
        <v>76.352587500000197</v>
      </c>
      <c r="Z21" s="5">
        <v>6.9476675685287606E-2</v>
      </c>
      <c r="AA21" s="3">
        <v>2197934.3930000002</v>
      </c>
      <c r="AB21" s="7">
        <v>90.593746500000407</v>
      </c>
      <c r="AC21" s="5">
        <v>6.8511703535960006E-2</v>
      </c>
      <c r="AD21" s="7">
        <v>1.3265496087442401</v>
      </c>
      <c r="AE21" s="5">
        <v>4.5976716808001299E-4</v>
      </c>
      <c r="AF21" s="7">
        <v>198.90681093764201</v>
      </c>
      <c r="AG21" s="5">
        <v>6.8938862575367105E-2</v>
      </c>
      <c r="AH21" s="7">
        <v>88.119799969832599</v>
      </c>
      <c r="AI21" s="5">
        <v>6.9476675685284206E-2</v>
      </c>
      <c r="AJ21" s="3">
        <v>2536672.8934757402</v>
      </c>
      <c r="AK21" s="7">
        <v>110.787010967811</v>
      </c>
      <c r="AL21" s="5">
        <v>6.8516995799044494E-2</v>
      </c>
      <c r="AM21">
        <v>1</v>
      </c>
      <c r="AN21">
        <v>-70.784199999999998</v>
      </c>
      <c r="AO21">
        <v>43.097799999999999</v>
      </c>
      <c r="AP21" t="s">
        <v>50</v>
      </c>
      <c r="AQ21">
        <v>54789</v>
      </c>
      <c r="AT21" t="s">
        <v>105</v>
      </c>
      <c r="AU21" t="s">
        <v>105</v>
      </c>
    </row>
    <row r="22" spans="1:47" hidden="1" x14ac:dyDescent="0.25">
      <c r="A22">
        <v>2440</v>
      </c>
      <c r="B22" t="s">
        <v>106</v>
      </c>
      <c r="C22" t="s">
        <v>875</v>
      </c>
      <c r="D22">
        <f>IFERROR(VLOOKUP(C22,'PUSP for CONUS units'!G:H,2,FALSE),"!not listed")</f>
        <v>4054911</v>
      </c>
      <c r="E22" t="s">
        <v>107</v>
      </c>
      <c r="F22" t="s">
        <v>108</v>
      </c>
      <c r="G22" t="s">
        <v>48</v>
      </c>
      <c r="H22" t="s">
        <v>49</v>
      </c>
      <c r="I22">
        <v>375</v>
      </c>
      <c r="J22" s="3">
        <v>12000</v>
      </c>
      <c r="K22" s="3">
        <v>26274.308632200002</v>
      </c>
      <c r="M22" s="3">
        <v>31.25</v>
      </c>
      <c r="N22" s="3">
        <v>0</v>
      </c>
      <c r="O22" s="5">
        <v>5.1311475409800002E-2</v>
      </c>
      <c r="P22" s="5">
        <v>3.0337056375300001E-2</v>
      </c>
      <c r="Q22" s="3">
        <v>6432.9</v>
      </c>
      <c r="R22" s="3">
        <v>169020</v>
      </c>
      <c r="S22" s="3">
        <v>7450.0219750300002</v>
      </c>
      <c r="T22" s="3">
        <v>99930.263700399999</v>
      </c>
      <c r="U22">
        <v>0</v>
      </c>
      <c r="V22" s="5">
        <v>0</v>
      </c>
      <c r="W22" s="7">
        <v>23.3966999999998</v>
      </c>
      <c r="X22" s="5">
        <v>0.27685126020589002</v>
      </c>
      <c r="Y22" s="7">
        <v>23.3966999999998</v>
      </c>
      <c r="Z22" s="5">
        <v>0.27685126020589002</v>
      </c>
      <c r="AA22" s="3">
        <v>169020</v>
      </c>
      <c r="AB22" s="7">
        <v>0</v>
      </c>
      <c r="AC22" s="5">
        <v>-999.9</v>
      </c>
      <c r="AD22" s="7">
        <v>0</v>
      </c>
      <c r="AE22" s="5">
        <v>0</v>
      </c>
      <c r="AF22" s="7">
        <v>13.8329097190786</v>
      </c>
      <c r="AG22" s="5">
        <v>0.27685126020590101</v>
      </c>
      <c r="AH22" s="7">
        <v>13.8329097190786</v>
      </c>
      <c r="AI22" s="5">
        <v>0.27685126020590101</v>
      </c>
      <c r="AJ22" s="3">
        <v>99930.263700376803</v>
      </c>
      <c r="AK22" s="7">
        <v>0</v>
      </c>
      <c r="AL22" s="5">
        <v>-999.9</v>
      </c>
      <c r="AM22">
        <v>93</v>
      </c>
      <c r="AN22">
        <v>-80.894199999999998</v>
      </c>
      <c r="AO22">
        <v>34.845599999999997</v>
      </c>
      <c r="AP22" t="s">
        <v>50</v>
      </c>
      <c r="AQ22">
        <v>54789</v>
      </c>
      <c r="AT22" t="s">
        <v>109</v>
      </c>
      <c r="AU22" t="s">
        <v>109</v>
      </c>
    </row>
    <row r="23" spans="1:47" hidden="1" x14ac:dyDescent="0.25">
      <c r="A23">
        <v>2503</v>
      </c>
      <c r="B23" t="s">
        <v>110</v>
      </c>
      <c r="C23" t="s">
        <v>876</v>
      </c>
      <c r="D23">
        <f>IFERROR(VLOOKUP(C23,'PUSP for CONUS units'!G:H,2,FALSE),"!not listed")</f>
        <v>7986111</v>
      </c>
      <c r="E23" t="s">
        <v>111</v>
      </c>
      <c r="F23" t="s">
        <v>112</v>
      </c>
      <c r="G23" t="s">
        <v>48</v>
      </c>
      <c r="H23" t="s">
        <v>60</v>
      </c>
      <c r="I23">
        <v>805</v>
      </c>
      <c r="J23" s="3">
        <v>14060.3997848</v>
      </c>
      <c r="K23" s="3">
        <v>14447.257030700001</v>
      </c>
      <c r="L23" s="3">
        <v>14035.1347787</v>
      </c>
      <c r="M23" s="3">
        <v>57.2529951012</v>
      </c>
      <c r="N23" s="3">
        <v>21</v>
      </c>
      <c r="O23" s="5">
        <v>0.154979274853</v>
      </c>
      <c r="P23" s="5">
        <v>0.18062249064200001</v>
      </c>
      <c r="Q23" s="3">
        <v>77940.675000000003</v>
      </c>
      <c r="R23" s="3">
        <v>1095877.05</v>
      </c>
      <c r="S23" s="3">
        <v>90825.885150899994</v>
      </c>
      <c r="T23" s="3">
        <v>1277203.3060300001</v>
      </c>
      <c r="U23">
        <v>0</v>
      </c>
      <c r="V23" s="5">
        <v>0</v>
      </c>
      <c r="W23" s="7">
        <v>63.741460999999902</v>
      </c>
      <c r="X23" s="5">
        <v>0.116329584600754</v>
      </c>
      <c r="Y23" s="7">
        <v>3.1857410000000002</v>
      </c>
      <c r="Z23" s="5">
        <v>9.2299118654281795E-2</v>
      </c>
      <c r="AA23" s="3">
        <v>69030.8</v>
      </c>
      <c r="AB23" s="7">
        <v>60.555719999999901</v>
      </c>
      <c r="AC23" s="5">
        <v>0.117945057500088</v>
      </c>
      <c r="AD23" s="7">
        <v>0</v>
      </c>
      <c r="AE23" s="5">
        <v>0</v>
      </c>
      <c r="AF23" s="7">
        <v>74.355675721978102</v>
      </c>
      <c r="AG23" s="5">
        <v>0.116435144461249</v>
      </c>
      <c r="AH23" s="7">
        <v>3.4702512999200299</v>
      </c>
      <c r="AI23" s="5">
        <v>9.2299118654289997E-2</v>
      </c>
      <c r="AJ23" s="3">
        <v>75195.762440982697</v>
      </c>
      <c r="AK23" s="7">
        <v>70.885424422058094</v>
      </c>
      <c r="AL23" s="5">
        <v>0.11794505750009</v>
      </c>
      <c r="AM23">
        <v>20</v>
      </c>
      <c r="AN23">
        <v>-73.991100000000003</v>
      </c>
      <c r="AO23">
        <v>40.771099999999997</v>
      </c>
      <c r="AP23" t="s">
        <v>50</v>
      </c>
      <c r="AQ23">
        <v>54789</v>
      </c>
      <c r="AT23" t="s">
        <v>113</v>
      </c>
      <c r="AU23" t="s">
        <v>113</v>
      </c>
    </row>
    <row r="24" spans="1:47" hidden="1" x14ac:dyDescent="0.25">
      <c r="A24">
        <v>2503</v>
      </c>
      <c r="B24" t="s">
        <v>114</v>
      </c>
      <c r="C24" t="s">
        <v>877</v>
      </c>
      <c r="D24">
        <f>IFERROR(VLOOKUP(C24,'PUSP for CONUS units'!G:H,2,FALSE),"!not listed")</f>
        <v>7986111</v>
      </c>
      <c r="E24" t="s">
        <v>111</v>
      </c>
      <c r="F24" t="s">
        <v>112</v>
      </c>
      <c r="G24" t="s">
        <v>48</v>
      </c>
      <c r="H24" t="s">
        <v>60</v>
      </c>
      <c r="I24">
        <v>805</v>
      </c>
      <c r="J24" s="3">
        <v>14891.9127028</v>
      </c>
      <c r="K24" s="3">
        <v>14542.4876246</v>
      </c>
      <c r="L24" s="3">
        <v>14965.6671233</v>
      </c>
      <c r="M24" s="3">
        <v>54.056185801300003</v>
      </c>
      <c r="N24" s="3">
        <v>50</v>
      </c>
      <c r="O24" s="5">
        <v>0.24752430308100001</v>
      </c>
      <c r="P24" s="5">
        <v>0.28533657610699997</v>
      </c>
      <c r="Q24" s="3">
        <v>117531.85</v>
      </c>
      <c r="R24" s="3">
        <v>1750274.05</v>
      </c>
      <c r="S24" s="3">
        <v>135474.754674</v>
      </c>
      <c r="T24" s="3">
        <v>2017649.17004</v>
      </c>
      <c r="U24">
        <v>0</v>
      </c>
      <c r="V24" s="5">
        <v>0</v>
      </c>
      <c r="W24" s="7">
        <v>104.1715585</v>
      </c>
      <c r="X24" s="5">
        <v>0.119034568900796</v>
      </c>
      <c r="Y24" s="7">
        <v>13.3956985</v>
      </c>
      <c r="Z24" s="5">
        <v>8.9936845236042007E-2</v>
      </c>
      <c r="AA24" s="3">
        <v>297891.22499999998</v>
      </c>
      <c r="AB24" s="7">
        <v>90.775860000000307</v>
      </c>
      <c r="AC24" s="5">
        <v>0.125002662435092</v>
      </c>
      <c r="AD24" s="7">
        <v>0</v>
      </c>
      <c r="AE24" s="5">
        <v>0</v>
      </c>
      <c r="AF24" s="7">
        <v>120.080062361928</v>
      </c>
      <c r="AG24" s="5">
        <v>0.119029674875964</v>
      </c>
      <c r="AH24" s="7">
        <v>15.4547132919002</v>
      </c>
      <c r="AI24" s="5">
        <v>8.9936845236042395E-2</v>
      </c>
      <c r="AJ24" s="3">
        <v>343679.23961172497</v>
      </c>
      <c r="AK24" s="7">
        <v>104.62534907002799</v>
      </c>
      <c r="AL24" s="5">
        <v>0.12500266243508501</v>
      </c>
      <c r="AM24">
        <v>15</v>
      </c>
      <c r="AN24">
        <v>-73.991100000000003</v>
      </c>
      <c r="AO24">
        <v>40.771099999999997</v>
      </c>
      <c r="AP24" t="s">
        <v>50</v>
      </c>
      <c r="AQ24">
        <v>54789</v>
      </c>
      <c r="AT24" t="s">
        <v>115</v>
      </c>
      <c r="AU24" t="s">
        <v>115</v>
      </c>
    </row>
    <row r="25" spans="1:47" hidden="1" x14ac:dyDescent="0.25">
      <c r="A25">
        <v>2503</v>
      </c>
      <c r="B25" t="s">
        <v>116</v>
      </c>
      <c r="C25" t="s">
        <v>878</v>
      </c>
      <c r="D25">
        <f>IFERROR(VLOOKUP(C25,'PUSP for CONUS units'!G:H,2,FALSE),"!not listed")</f>
        <v>7986111</v>
      </c>
      <c r="E25" t="s">
        <v>111</v>
      </c>
      <c r="F25" t="s">
        <v>112</v>
      </c>
      <c r="G25" t="s">
        <v>48</v>
      </c>
      <c r="H25" t="s">
        <v>60</v>
      </c>
      <c r="I25">
        <v>180</v>
      </c>
      <c r="J25" s="3">
        <v>11934.861403999999</v>
      </c>
      <c r="K25" s="3">
        <v>12284.8812344</v>
      </c>
      <c r="L25" s="3">
        <v>11779.4683484</v>
      </c>
      <c r="M25" s="3">
        <v>15.0818676403</v>
      </c>
      <c r="N25" s="3">
        <v>96</v>
      </c>
      <c r="O25" s="5">
        <v>0.28702691762799998</v>
      </c>
      <c r="P25" s="5">
        <v>0.33003522270699998</v>
      </c>
      <c r="Q25" s="3">
        <v>38025.074999999997</v>
      </c>
      <c r="R25" s="3">
        <v>453824</v>
      </c>
      <c r="S25" s="3">
        <v>43722.777639699998</v>
      </c>
      <c r="T25" s="3">
        <v>521825.29132700001</v>
      </c>
      <c r="U25">
        <v>0</v>
      </c>
      <c r="V25" s="5">
        <v>0</v>
      </c>
      <c r="W25" s="7">
        <v>22.037990000000001</v>
      </c>
      <c r="X25" s="5">
        <v>9.7121306938371996E-2</v>
      </c>
      <c r="Y25" s="7">
        <v>4.8325425000000104</v>
      </c>
      <c r="Z25" s="5">
        <v>6.7294464304395493E-2</v>
      </c>
      <c r="AA25" s="3">
        <v>143623.77499999999</v>
      </c>
      <c r="AB25" s="7">
        <v>17.205447499999998</v>
      </c>
      <c r="AC25" s="5">
        <v>0.110931238041494</v>
      </c>
      <c r="AD25" s="7">
        <v>0</v>
      </c>
      <c r="AE25" s="5">
        <v>0</v>
      </c>
      <c r="AF25" s="7">
        <v>25.512016928274001</v>
      </c>
      <c r="AG25" s="5">
        <v>9.7779917348931294E-2</v>
      </c>
      <c r="AH25" s="7">
        <v>5.2207513475490002</v>
      </c>
      <c r="AI25" s="5">
        <v>6.7294464304393703E-2</v>
      </c>
      <c r="AJ25" s="3">
        <v>155161.391104443</v>
      </c>
      <c r="AK25" s="7">
        <v>20.291265580725099</v>
      </c>
      <c r="AL25" s="5">
        <v>0.110680465507523</v>
      </c>
      <c r="AM25">
        <v>14</v>
      </c>
      <c r="AN25">
        <v>-73.991100000000003</v>
      </c>
      <c r="AO25">
        <v>40.771099999999997</v>
      </c>
      <c r="AP25" t="s">
        <v>50</v>
      </c>
      <c r="AQ25">
        <v>54789</v>
      </c>
      <c r="AT25" t="s">
        <v>117</v>
      </c>
      <c r="AU25" t="s">
        <v>117</v>
      </c>
    </row>
    <row r="26" spans="1:47" hidden="1" x14ac:dyDescent="0.25">
      <c r="A26">
        <v>2503</v>
      </c>
      <c r="B26" t="s">
        <v>118</v>
      </c>
      <c r="C26" t="s">
        <v>879</v>
      </c>
      <c r="D26">
        <f>IFERROR(VLOOKUP(C26,'PUSP for CONUS units'!G:H,2,FALSE),"!not listed")</f>
        <v>7986111</v>
      </c>
      <c r="E26" t="s">
        <v>111</v>
      </c>
      <c r="F26" t="s">
        <v>112</v>
      </c>
      <c r="G26" t="s">
        <v>48</v>
      </c>
      <c r="H26" t="s">
        <v>60</v>
      </c>
      <c r="I26">
        <v>180</v>
      </c>
      <c r="J26" s="3">
        <v>12100.807214300001</v>
      </c>
      <c r="K26" s="3">
        <v>13224.679625999999</v>
      </c>
      <c r="L26" s="3">
        <v>11585.660752899999</v>
      </c>
      <c r="M26" s="3">
        <v>14.875040715200001</v>
      </c>
      <c r="N26" s="3">
        <v>106</v>
      </c>
      <c r="O26" s="5">
        <v>0.29941446569500002</v>
      </c>
      <c r="P26" s="5">
        <v>0.34416974176800003</v>
      </c>
      <c r="Q26" s="3">
        <v>39122.199999999997</v>
      </c>
      <c r="R26" s="3">
        <v>473410.2</v>
      </c>
      <c r="S26" s="3">
        <v>44970.029888700003</v>
      </c>
      <c r="T26" s="3">
        <v>544173.662105</v>
      </c>
      <c r="U26">
        <v>0</v>
      </c>
      <c r="V26" s="5">
        <v>0</v>
      </c>
      <c r="W26" s="7">
        <v>22.659163999999901</v>
      </c>
      <c r="X26" s="5">
        <v>9.5727400888277997E-2</v>
      </c>
      <c r="Y26" s="7">
        <v>5.5310829999999997</v>
      </c>
      <c r="Z26" s="5">
        <v>6.8027572830519897E-2</v>
      </c>
      <c r="AA26" s="3">
        <v>162612.97500000001</v>
      </c>
      <c r="AB26" s="7">
        <v>17.128081000000002</v>
      </c>
      <c r="AC26" s="5">
        <v>0.110220295564093</v>
      </c>
      <c r="AD26" s="7">
        <v>0</v>
      </c>
      <c r="AE26" s="5">
        <v>0</v>
      </c>
      <c r="AF26" s="7">
        <v>26.445816920852501</v>
      </c>
      <c r="AG26" s="5">
        <v>9.7196239959704903E-2</v>
      </c>
      <c r="AH26" s="7">
        <v>5.6394664259127403</v>
      </c>
      <c r="AI26" s="5">
        <v>6.8027572830515498E-2</v>
      </c>
      <c r="AJ26" s="3">
        <v>165799.43076796099</v>
      </c>
      <c r="AK26" s="7">
        <v>20.8063504949397</v>
      </c>
      <c r="AL26" s="5">
        <v>0.10997762940367101</v>
      </c>
      <c r="AM26">
        <v>12</v>
      </c>
      <c r="AN26">
        <v>-73.991100000000003</v>
      </c>
      <c r="AO26">
        <v>40.771099999999997</v>
      </c>
      <c r="AP26" t="s">
        <v>50</v>
      </c>
      <c r="AQ26">
        <v>54789</v>
      </c>
      <c r="AT26" t="s">
        <v>119</v>
      </c>
      <c r="AU26" t="s">
        <v>119</v>
      </c>
    </row>
    <row r="27" spans="1:47" hidden="1" x14ac:dyDescent="0.25">
      <c r="A27">
        <v>2503</v>
      </c>
      <c r="B27" t="s">
        <v>120</v>
      </c>
      <c r="C27" t="s">
        <v>880</v>
      </c>
      <c r="D27">
        <f>IFERROR(VLOOKUP(C27,'PUSP for CONUS units'!G:H,2,FALSE),"!not listed")</f>
        <v>7986111</v>
      </c>
      <c r="E27" t="s">
        <v>111</v>
      </c>
      <c r="F27" t="s">
        <v>112</v>
      </c>
      <c r="G27" t="s">
        <v>48</v>
      </c>
      <c r="H27" t="s">
        <v>60</v>
      </c>
      <c r="I27">
        <v>180</v>
      </c>
      <c r="J27" s="3">
        <v>13131.878968700001</v>
      </c>
      <c r="K27" s="3">
        <v>14078.457302500001</v>
      </c>
      <c r="L27" s="3">
        <v>12690.120310099999</v>
      </c>
      <c r="M27" s="3">
        <v>13.707101659199999</v>
      </c>
      <c r="N27" s="3">
        <v>201</v>
      </c>
      <c r="O27" s="5">
        <v>0.28866596147000001</v>
      </c>
      <c r="P27" s="5">
        <v>0.33087975030599998</v>
      </c>
      <c r="Q27" s="3">
        <v>34756.300000000003</v>
      </c>
      <c r="R27" s="3">
        <v>456415.52500000002</v>
      </c>
      <c r="S27" s="3">
        <v>39838.974456700002</v>
      </c>
      <c r="T27" s="3">
        <v>523160.59080300003</v>
      </c>
      <c r="U27">
        <v>0</v>
      </c>
      <c r="V27" s="5">
        <v>0</v>
      </c>
      <c r="W27" s="7">
        <v>22.090928999999999</v>
      </c>
      <c r="X27" s="5">
        <v>9.6801829867640896E-2</v>
      </c>
      <c r="Y27" s="7">
        <v>5.2951024999999996</v>
      </c>
      <c r="Z27" s="5">
        <v>6.8018270805424594E-2</v>
      </c>
      <c r="AA27" s="3">
        <v>155696.47500000001</v>
      </c>
      <c r="AB27" s="7">
        <v>16.7958265</v>
      </c>
      <c r="AC27" s="5">
        <v>0.111704439742012</v>
      </c>
      <c r="AD27" s="7">
        <v>0</v>
      </c>
      <c r="AE27" s="5">
        <v>0</v>
      </c>
      <c r="AF27" s="7">
        <v>25.646927210825801</v>
      </c>
      <c r="AG27" s="5">
        <v>9.8046097743939603E-2</v>
      </c>
      <c r="AH27" s="7">
        <v>5.50079075594717</v>
      </c>
      <c r="AI27" s="5">
        <v>6.8018270805409606E-2</v>
      </c>
      <c r="AJ27" s="3">
        <v>161744.504551847</v>
      </c>
      <c r="AK27" s="7">
        <v>20.1461364548787</v>
      </c>
      <c r="AL27" s="5">
        <v>0.111484448098843</v>
      </c>
      <c r="AM27">
        <v>13</v>
      </c>
      <c r="AN27">
        <v>-73.991100000000003</v>
      </c>
      <c r="AO27">
        <v>40.771099999999997</v>
      </c>
      <c r="AP27" t="s">
        <v>50</v>
      </c>
      <c r="AQ27">
        <v>54789</v>
      </c>
      <c r="AT27" t="s">
        <v>121</v>
      </c>
      <c r="AU27" t="s">
        <v>121</v>
      </c>
    </row>
    <row r="28" spans="1:47" hidden="1" x14ac:dyDescent="0.25">
      <c r="A28">
        <v>2828</v>
      </c>
      <c r="B28" t="s">
        <v>122</v>
      </c>
      <c r="C28" t="s">
        <v>881</v>
      </c>
      <c r="D28">
        <f>IFERROR(VLOOKUP(C28,'PUSP for CONUS units'!G:H,2,FALSE),"!not listed")</f>
        <v>8115711</v>
      </c>
      <c r="E28" t="s">
        <v>123</v>
      </c>
      <c r="F28" t="s">
        <v>124</v>
      </c>
      <c r="G28" t="s">
        <v>48</v>
      </c>
      <c r="H28" t="s">
        <v>49</v>
      </c>
      <c r="I28">
        <v>498</v>
      </c>
      <c r="J28" s="3">
        <v>10000</v>
      </c>
      <c r="M28" s="3">
        <v>49.8</v>
      </c>
      <c r="N28" s="3">
        <v>149</v>
      </c>
      <c r="O28" s="5">
        <v>4.0094528843999999E-2</v>
      </c>
      <c r="P28" s="5">
        <v>4.0094528843999999E-2</v>
      </c>
      <c r="R28" s="3">
        <v>175390.79</v>
      </c>
      <c r="S28" s="3">
        <v>0</v>
      </c>
      <c r="T28" s="3">
        <v>175390.79</v>
      </c>
      <c r="U28">
        <v>0</v>
      </c>
      <c r="V28" s="5">
        <v>0</v>
      </c>
      <c r="W28" s="7">
        <v>13.9467148155929</v>
      </c>
      <c r="X28" s="5">
        <v>0.159035885699497</v>
      </c>
      <c r="Y28" s="7">
        <v>6.3653000000000102</v>
      </c>
      <c r="Z28" s="5">
        <v>0.159035885699438</v>
      </c>
      <c r="AA28" s="3">
        <v>80048.600000000006</v>
      </c>
      <c r="AB28" s="7">
        <v>7.5814148155950303</v>
      </c>
      <c r="AC28" s="5">
        <v>0.15903588569964</v>
      </c>
      <c r="AD28" s="7">
        <v>0.99972750300003899</v>
      </c>
      <c r="AE28" s="5">
        <v>1.14E-2</v>
      </c>
      <c r="AF28" s="7">
        <v>13.946714815591401</v>
      </c>
      <c r="AG28" s="5">
        <v>0.15903588569948099</v>
      </c>
      <c r="AH28" s="7">
        <v>6.36529999999855</v>
      </c>
      <c r="AI28" s="5">
        <v>0.159035885699401</v>
      </c>
      <c r="AJ28" s="3">
        <v>80048.600000000006</v>
      </c>
      <c r="AK28" s="7">
        <v>7.5814148155950303</v>
      </c>
      <c r="AL28" s="5">
        <v>0.15903588569964</v>
      </c>
      <c r="AM28">
        <v>97</v>
      </c>
      <c r="AN28">
        <v>-80.648600000000002</v>
      </c>
      <c r="AO28">
        <v>40.252200000000002</v>
      </c>
      <c r="AP28" t="s">
        <v>50</v>
      </c>
      <c r="AQ28">
        <v>54789</v>
      </c>
      <c r="AT28" t="s">
        <v>125</v>
      </c>
      <c r="AU28" t="s">
        <v>125</v>
      </c>
    </row>
    <row r="29" spans="1:47" hidden="1" x14ac:dyDescent="0.25">
      <c r="A29">
        <v>2828</v>
      </c>
      <c r="B29" t="s">
        <v>126</v>
      </c>
      <c r="C29" t="s">
        <v>882</v>
      </c>
      <c r="D29">
        <f>IFERROR(VLOOKUP(C29,'PUSP for CONUS units'!G:H,2,FALSE),"!not listed")</f>
        <v>8115711</v>
      </c>
      <c r="E29" t="s">
        <v>123</v>
      </c>
      <c r="F29" t="s">
        <v>124</v>
      </c>
      <c r="G29" t="s">
        <v>48</v>
      </c>
      <c r="H29" t="s">
        <v>60</v>
      </c>
      <c r="I29">
        <v>652.59997559999999</v>
      </c>
      <c r="J29" s="3">
        <v>17377.8881898</v>
      </c>
      <c r="K29" s="3">
        <v>17377.8881898</v>
      </c>
      <c r="M29" s="3">
        <v>37.553468434800003</v>
      </c>
      <c r="N29" s="3">
        <v>0</v>
      </c>
      <c r="O29" s="5">
        <v>1.24341314623E-2</v>
      </c>
      <c r="P29" s="5">
        <v>1.46879988629E-2</v>
      </c>
      <c r="Q29" s="3">
        <v>4101.6428015700003</v>
      </c>
      <c r="R29" s="3">
        <v>71277.89</v>
      </c>
      <c r="S29" s="3">
        <v>4845.1252898599996</v>
      </c>
      <c r="T29" s="3">
        <v>84198.045552700001</v>
      </c>
      <c r="U29">
        <v>0</v>
      </c>
      <c r="V29" s="5">
        <v>0</v>
      </c>
      <c r="W29" s="7">
        <v>4.4556225939213299</v>
      </c>
      <c r="X29" s="5">
        <v>0.12502116978832101</v>
      </c>
      <c r="Y29" s="7">
        <v>1.4395</v>
      </c>
      <c r="Z29" s="5">
        <v>0.12502116978821501</v>
      </c>
      <c r="AA29" s="3">
        <v>23028.1</v>
      </c>
      <c r="AB29" s="7">
        <v>3.0161225939214602</v>
      </c>
      <c r="AC29" s="5">
        <v>0.12502116978837199</v>
      </c>
      <c r="AD29" s="7">
        <v>0.48413876192796701</v>
      </c>
      <c r="AE29" s="5">
        <v>1.15E-2</v>
      </c>
      <c r="AF29" s="7">
        <v>5.2632690744435902</v>
      </c>
      <c r="AG29" s="5">
        <v>0.12502116978831501</v>
      </c>
      <c r="AH29" s="7">
        <v>1.64254227523755</v>
      </c>
      <c r="AI29" s="5">
        <v>0.12502116978820399</v>
      </c>
      <c r="AJ29" s="3">
        <v>26276.226306635101</v>
      </c>
      <c r="AK29" s="7">
        <v>3.6207267992060301</v>
      </c>
      <c r="AL29" s="5">
        <v>0.125021169788367</v>
      </c>
      <c r="AM29">
        <v>29</v>
      </c>
      <c r="AN29">
        <v>-80.648600000000002</v>
      </c>
      <c r="AO29">
        <v>40.252200000000002</v>
      </c>
      <c r="AP29" t="s">
        <v>50</v>
      </c>
      <c r="AQ29">
        <v>54789</v>
      </c>
      <c r="AT29" t="s">
        <v>127</v>
      </c>
      <c r="AU29" t="s">
        <v>127</v>
      </c>
    </row>
    <row r="30" spans="1:47" hidden="1" x14ac:dyDescent="0.25">
      <c r="A30">
        <v>3399</v>
      </c>
      <c r="B30" t="s">
        <v>128</v>
      </c>
      <c r="C30" t="s">
        <v>883</v>
      </c>
      <c r="D30">
        <f>IFERROR(VLOOKUP(C30,'PUSP for CONUS units'!G:H,2,FALSE),"!not listed")</f>
        <v>4979311</v>
      </c>
      <c r="E30" t="s">
        <v>129</v>
      </c>
      <c r="F30" t="s">
        <v>130</v>
      </c>
      <c r="G30" t="s">
        <v>48</v>
      </c>
      <c r="H30" t="s">
        <v>49</v>
      </c>
      <c r="I30">
        <v>1000</v>
      </c>
      <c r="J30" s="3">
        <v>10000</v>
      </c>
      <c r="M30" s="3">
        <v>100</v>
      </c>
      <c r="N30" s="3">
        <v>0</v>
      </c>
      <c r="O30" s="5">
        <v>3.8569558287799999E-3</v>
      </c>
      <c r="P30" s="5">
        <v>3.8569558287799999E-3</v>
      </c>
      <c r="R30" s="3">
        <v>33879.5</v>
      </c>
      <c r="S30" s="3">
        <v>0</v>
      </c>
      <c r="T30" s="3">
        <v>33879.5</v>
      </c>
      <c r="U30">
        <v>0</v>
      </c>
      <c r="V30" s="5">
        <v>0</v>
      </c>
      <c r="W30" s="7">
        <v>0.931450000000001</v>
      </c>
      <c r="X30" s="5">
        <v>5.49860535131865E-2</v>
      </c>
      <c r="Y30" s="7">
        <v>1.8599999999999998E-2</v>
      </c>
      <c r="Z30" s="5">
        <v>5.4915854738706797E-2</v>
      </c>
      <c r="AA30" s="3">
        <v>677.4</v>
      </c>
      <c r="AB30" s="7">
        <v>0.91285000000000105</v>
      </c>
      <c r="AC30" s="5">
        <v>5.4987485731324198E-2</v>
      </c>
      <c r="AD30" s="7">
        <v>0</v>
      </c>
      <c r="AE30" s="5">
        <v>0</v>
      </c>
      <c r="AF30" s="7">
        <v>0.93145000000099298</v>
      </c>
      <c r="AG30" s="5">
        <v>5.4986053513245002E-2</v>
      </c>
      <c r="AH30" s="7">
        <v>1.8600000000001501E-2</v>
      </c>
      <c r="AI30" s="5">
        <v>5.4915854738711301E-2</v>
      </c>
      <c r="AJ30" s="3">
        <v>677.4</v>
      </c>
      <c r="AK30" s="7">
        <v>0.91285000000099203</v>
      </c>
      <c r="AL30" s="5">
        <v>5.4987485731383901E-2</v>
      </c>
      <c r="AM30">
        <v>119</v>
      </c>
      <c r="AN30">
        <v>-87.653899999999993</v>
      </c>
      <c r="AO30">
        <v>36.390300000000003</v>
      </c>
      <c r="AP30" t="s">
        <v>50</v>
      </c>
      <c r="AQ30">
        <v>54789</v>
      </c>
      <c r="AT30" t="s">
        <v>131</v>
      </c>
      <c r="AU30" t="s">
        <v>131</v>
      </c>
    </row>
    <row r="31" spans="1:47" hidden="1" x14ac:dyDescent="0.25">
      <c r="A31">
        <v>3399</v>
      </c>
      <c r="B31" t="s">
        <v>132</v>
      </c>
      <c r="C31" t="s">
        <v>884</v>
      </c>
      <c r="D31">
        <f>IFERROR(VLOOKUP(C31,'PUSP for CONUS units'!G:H,2,FALSE),"!not listed")</f>
        <v>4979311</v>
      </c>
      <c r="E31" t="s">
        <v>129</v>
      </c>
      <c r="F31" t="s">
        <v>130</v>
      </c>
      <c r="G31" t="s">
        <v>48</v>
      </c>
      <c r="H31" t="s">
        <v>49</v>
      </c>
      <c r="I31">
        <v>1000</v>
      </c>
      <c r="J31" s="3">
        <v>10000</v>
      </c>
      <c r="M31" s="3">
        <v>100</v>
      </c>
      <c r="N31" s="3">
        <v>0</v>
      </c>
      <c r="O31" s="5">
        <v>3.78143214936E-3</v>
      </c>
      <c r="P31" s="5">
        <v>3.78143214936E-3</v>
      </c>
      <c r="R31" s="3">
        <v>33216.1</v>
      </c>
      <c r="S31" s="3">
        <v>0</v>
      </c>
      <c r="T31" s="3">
        <v>33216.1</v>
      </c>
      <c r="U31">
        <v>0</v>
      </c>
      <c r="V31" s="5">
        <v>0</v>
      </c>
      <c r="W31" s="7">
        <v>0.91325000000000101</v>
      </c>
      <c r="X31" s="5">
        <v>5.4988394182339299E-2</v>
      </c>
      <c r="Y31" s="7">
        <v>1.6449999999999999E-2</v>
      </c>
      <c r="Z31" s="5">
        <v>5.5090421969189597E-2</v>
      </c>
      <c r="AA31" s="3">
        <v>597.20000000000005</v>
      </c>
      <c r="AB31" s="7">
        <v>0.89680000000000104</v>
      </c>
      <c r="AC31" s="5">
        <v>5.4986526216395999E-2</v>
      </c>
      <c r="AD31" s="7">
        <v>0</v>
      </c>
      <c r="AE31" s="5">
        <v>0</v>
      </c>
      <c r="AF31" s="7">
        <v>0.91325000000149503</v>
      </c>
      <c r="AG31" s="5">
        <v>5.49883941824292E-2</v>
      </c>
      <c r="AH31" s="7">
        <v>1.6449999999998001E-2</v>
      </c>
      <c r="AI31" s="5">
        <v>5.5090421969182797E-2</v>
      </c>
      <c r="AJ31" s="3">
        <v>597.20000000000005</v>
      </c>
      <c r="AK31" s="7">
        <v>0.89680000000149696</v>
      </c>
      <c r="AL31" s="5">
        <v>5.4986526216487697E-2</v>
      </c>
      <c r="AM31">
        <v>120</v>
      </c>
      <c r="AN31">
        <v>-87.653899999999993</v>
      </c>
      <c r="AO31">
        <v>36.390300000000003</v>
      </c>
      <c r="AP31" t="s">
        <v>50</v>
      </c>
      <c r="AQ31">
        <v>54789</v>
      </c>
      <c r="AT31" t="s">
        <v>133</v>
      </c>
      <c r="AU31" t="s">
        <v>133</v>
      </c>
    </row>
    <row r="32" spans="1:47" hidden="1" x14ac:dyDescent="0.25">
      <c r="A32">
        <v>3492</v>
      </c>
      <c r="B32" t="s">
        <v>102</v>
      </c>
      <c r="C32" t="s">
        <v>885</v>
      </c>
      <c r="D32">
        <f>IFERROR(VLOOKUP(C32,'PUSP for CONUS units'!G:H,2,FALSE),"!not listed")</f>
        <v>0</v>
      </c>
      <c r="E32" t="s">
        <v>134</v>
      </c>
      <c r="F32" t="s">
        <v>135</v>
      </c>
      <c r="G32" t="s">
        <v>48</v>
      </c>
      <c r="H32" t="s">
        <v>49</v>
      </c>
      <c r="I32">
        <v>1938</v>
      </c>
      <c r="J32" s="3">
        <v>10000</v>
      </c>
      <c r="M32" s="3">
        <v>193.8</v>
      </c>
      <c r="N32" s="3">
        <v>0</v>
      </c>
      <c r="P32" s="5">
        <v>0</v>
      </c>
      <c r="S32" s="3">
        <v>0</v>
      </c>
      <c r="T32" s="3">
        <v>0</v>
      </c>
      <c r="U32">
        <v>0</v>
      </c>
      <c r="V32" s="5">
        <v>-999.9</v>
      </c>
      <c r="W32" s="7">
        <v>0</v>
      </c>
      <c r="X32" s="5">
        <v>-999.9</v>
      </c>
      <c r="Y32" s="7">
        <v>0</v>
      </c>
      <c r="Z32" s="5">
        <v>-999.9</v>
      </c>
      <c r="AB32" s="7">
        <v>0</v>
      </c>
      <c r="AC32" s="5">
        <v>-999.9</v>
      </c>
      <c r="AD32" s="7">
        <v>0</v>
      </c>
      <c r="AE32" s="5">
        <v>-999.9</v>
      </c>
      <c r="AF32" s="7">
        <v>0</v>
      </c>
      <c r="AG32" s="5">
        <v>-999.9</v>
      </c>
      <c r="AH32" s="7">
        <v>0</v>
      </c>
      <c r="AI32" s="5">
        <v>-999.9</v>
      </c>
      <c r="AJ32" s="3">
        <v>0</v>
      </c>
      <c r="AK32" s="7">
        <v>0</v>
      </c>
      <c r="AL32" s="5">
        <v>-999.9</v>
      </c>
      <c r="AN32">
        <v>-100.9158</v>
      </c>
      <c r="AO32">
        <v>32.335799999999999</v>
      </c>
      <c r="AP32" t="s">
        <v>50</v>
      </c>
      <c r="AQ32">
        <v>42736</v>
      </c>
      <c r="AT32" t="s">
        <v>136</v>
      </c>
      <c r="AU32" t="s">
        <v>136</v>
      </c>
    </row>
    <row r="33" spans="1:47" hidden="1" x14ac:dyDescent="0.25">
      <c r="A33">
        <v>3492</v>
      </c>
      <c r="B33" t="s">
        <v>96</v>
      </c>
      <c r="C33" t="s">
        <v>886</v>
      </c>
      <c r="D33">
        <f>IFERROR(VLOOKUP(C33,'PUSP for CONUS units'!G:H,2,FALSE),"!not listed")</f>
        <v>0</v>
      </c>
      <c r="E33" t="s">
        <v>134</v>
      </c>
      <c r="F33" t="s">
        <v>135</v>
      </c>
      <c r="G33" t="s">
        <v>48</v>
      </c>
      <c r="H33" t="s">
        <v>49</v>
      </c>
      <c r="I33">
        <v>5682</v>
      </c>
      <c r="J33" s="3">
        <v>10000</v>
      </c>
      <c r="M33" s="3">
        <v>568.20000000000005</v>
      </c>
      <c r="N33" s="3">
        <v>0</v>
      </c>
      <c r="P33" s="5">
        <v>0</v>
      </c>
      <c r="S33" s="3">
        <v>0</v>
      </c>
      <c r="T33" s="3">
        <v>0</v>
      </c>
      <c r="U33">
        <v>0</v>
      </c>
      <c r="V33" s="5">
        <v>-999.9</v>
      </c>
      <c r="W33" s="7">
        <v>0</v>
      </c>
      <c r="X33" s="5">
        <v>-999.9</v>
      </c>
      <c r="Y33" s="7">
        <v>0</v>
      </c>
      <c r="Z33" s="5">
        <v>-999.9</v>
      </c>
      <c r="AB33" s="7">
        <v>0</v>
      </c>
      <c r="AC33" s="5">
        <v>-999.9</v>
      </c>
      <c r="AD33" s="7">
        <v>0</v>
      </c>
      <c r="AE33" s="5">
        <v>-999.9</v>
      </c>
      <c r="AF33" s="7">
        <v>0</v>
      </c>
      <c r="AG33" s="5">
        <v>-999.9</v>
      </c>
      <c r="AH33" s="7">
        <v>0</v>
      </c>
      <c r="AI33" s="5">
        <v>-999.9</v>
      </c>
      <c r="AJ33" s="3">
        <v>0</v>
      </c>
      <c r="AK33" s="7">
        <v>0</v>
      </c>
      <c r="AL33" s="5">
        <v>-999.9</v>
      </c>
      <c r="AN33">
        <v>-100.9158</v>
      </c>
      <c r="AO33">
        <v>32.335799999999999</v>
      </c>
      <c r="AP33" t="s">
        <v>50</v>
      </c>
      <c r="AQ33">
        <v>42736</v>
      </c>
      <c r="AT33" t="s">
        <v>137</v>
      </c>
      <c r="AU33" t="s">
        <v>137</v>
      </c>
    </row>
    <row r="34" spans="1:47" hidden="1" x14ac:dyDescent="0.25">
      <c r="A34">
        <v>3796</v>
      </c>
      <c r="B34" t="s">
        <v>90</v>
      </c>
      <c r="C34" t="s">
        <v>887</v>
      </c>
      <c r="D34">
        <f>IFERROR(VLOOKUP(C34,'PUSP for CONUS units'!G:H,2,FALSE),"!not listed")</f>
        <v>6631311</v>
      </c>
      <c r="E34" t="s">
        <v>138</v>
      </c>
      <c r="F34" t="s">
        <v>139</v>
      </c>
      <c r="G34" t="s">
        <v>48</v>
      </c>
      <c r="H34" t="s">
        <v>49</v>
      </c>
      <c r="I34">
        <v>916</v>
      </c>
      <c r="J34" s="3">
        <v>11565.5907959</v>
      </c>
      <c r="K34" s="3">
        <v>11837.731783499999</v>
      </c>
      <c r="L34" s="3">
        <v>11329.684575900001</v>
      </c>
      <c r="M34" s="3">
        <v>79.200450384700005</v>
      </c>
      <c r="N34" s="3">
        <v>0</v>
      </c>
      <c r="O34" s="5">
        <v>9.7777744966999994E-2</v>
      </c>
      <c r="P34" s="5">
        <v>0</v>
      </c>
      <c r="Q34" s="3">
        <v>68023.66</v>
      </c>
      <c r="R34" s="3">
        <v>786733.81599999999</v>
      </c>
      <c r="S34" s="3">
        <v>0</v>
      </c>
      <c r="T34" s="3">
        <v>0</v>
      </c>
      <c r="U34">
        <v>0.236065</v>
      </c>
      <c r="V34" s="5">
        <v>6.00114028910638E-4</v>
      </c>
      <c r="W34" s="7">
        <v>52.462713999999998</v>
      </c>
      <c r="X34" s="5">
        <v>0.133368397119973</v>
      </c>
      <c r="Y34" s="7">
        <v>22.941022499999999</v>
      </c>
      <c r="Z34" s="5">
        <v>0.122709716401601</v>
      </c>
      <c r="AA34" s="3">
        <v>373907.18800000002</v>
      </c>
      <c r="AB34" s="7">
        <v>29.521691499999999</v>
      </c>
      <c r="AC34" s="5">
        <v>0.143022225300835</v>
      </c>
      <c r="AD34" s="7">
        <v>0</v>
      </c>
      <c r="AE34" s="5">
        <v>-999.9</v>
      </c>
      <c r="AF34" s="7">
        <v>0</v>
      </c>
      <c r="AG34" s="5">
        <v>-999.9</v>
      </c>
      <c r="AH34" s="7">
        <v>0</v>
      </c>
      <c r="AI34" s="5">
        <v>-999.9</v>
      </c>
      <c r="AJ34" s="3">
        <v>0</v>
      </c>
      <c r="AK34" s="7">
        <v>0</v>
      </c>
      <c r="AL34" s="5">
        <v>-999.9</v>
      </c>
      <c r="AN34">
        <v>-78.287800000000004</v>
      </c>
      <c r="AO34">
        <v>37.7089</v>
      </c>
      <c r="AP34" t="s">
        <v>50</v>
      </c>
      <c r="AQ34">
        <v>43465</v>
      </c>
      <c r="AT34" t="s">
        <v>140</v>
      </c>
      <c r="AU34" t="s">
        <v>140</v>
      </c>
    </row>
    <row r="35" spans="1:47" hidden="1" x14ac:dyDescent="0.25">
      <c r="A35">
        <v>3796</v>
      </c>
      <c r="B35" t="s">
        <v>94</v>
      </c>
      <c r="C35" t="s">
        <v>888</v>
      </c>
      <c r="D35">
        <f>IFERROR(VLOOKUP(C35,'PUSP for CONUS units'!G:H,2,FALSE),"!not listed")</f>
        <v>6631311</v>
      </c>
      <c r="E35" t="s">
        <v>138</v>
      </c>
      <c r="F35" t="s">
        <v>139</v>
      </c>
      <c r="G35" t="s">
        <v>48</v>
      </c>
      <c r="H35" t="s">
        <v>49</v>
      </c>
      <c r="I35">
        <v>1699</v>
      </c>
      <c r="J35" s="3">
        <v>9895.2652768799999</v>
      </c>
      <c r="K35" s="3">
        <v>10012.375702699999</v>
      </c>
      <c r="L35" s="3">
        <v>9758.8442358699995</v>
      </c>
      <c r="M35" s="3">
        <v>171.698277152</v>
      </c>
      <c r="N35" s="3">
        <v>0</v>
      </c>
      <c r="O35" s="5">
        <v>0.23785662713</v>
      </c>
      <c r="P35" s="5">
        <v>0</v>
      </c>
      <c r="Q35" s="3">
        <v>358734.81</v>
      </c>
      <c r="R35" s="3">
        <v>3549776.1090000002</v>
      </c>
      <c r="S35" s="3">
        <v>0</v>
      </c>
      <c r="T35" s="3">
        <v>0</v>
      </c>
      <c r="U35">
        <v>1.064999</v>
      </c>
      <c r="V35" s="5">
        <v>6.0003727970326499E-4</v>
      </c>
      <c r="W35" s="7">
        <v>232.64525599999999</v>
      </c>
      <c r="X35" s="5">
        <v>0.13107601654659701</v>
      </c>
      <c r="Y35" s="7">
        <v>120.0965405</v>
      </c>
      <c r="Z35" s="5">
        <v>0.12427974244472099</v>
      </c>
      <c r="AA35" s="3">
        <v>1932680.872</v>
      </c>
      <c r="AB35" s="7">
        <v>112.5487155</v>
      </c>
      <c r="AC35" s="5">
        <v>0.13919862346363401</v>
      </c>
      <c r="AD35" s="7">
        <v>0</v>
      </c>
      <c r="AE35" s="5">
        <v>-999.9</v>
      </c>
      <c r="AF35" s="7">
        <v>0</v>
      </c>
      <c r="AG35" s="5">
        <v>-999.9</v>
      </c>
      <c r="AH35" s="7">
        <v>0</v>
      </c>
      <c r="AI35" s="5">
        <v>-999.9</v>
      </c>
      <c r="AJ35" s="3">
        <v>0</v>
      </c>
      <c r="AK35" s="7">
        <v>0</v>
      </c>
      <c r="AL35" s="5">
        <v>-999.9</v>
      </c>
      <c r="AN35">
        <v>-78.287800000000004</v>
      </c>
      <c r="AO35">
        <v>37.7089</v>
      </c>
      <c r="AP35" t="s">
        <v>50</v>
      </c>
      <c r="AQ35">
        <v>43465</v>
      </c>
      <c r="AT35" t="s">
        <v>141</v>
      </c>
      <c r="AU35" t="s">
        <v>141</v>
      </c>
    </row>
    <row r="36" spans="1:47" hidden="1" x14ac:dyDescent="0.25">
      <c r="A36">
        <v>3804</v>
      </c>
      <c r="B36" t="s">
        <v>90</v>
      </c>
      <c r="C36" t="s">
        <v>889</v>
      </c>
      <c r="D36">
        <f>IFERROR(VLOOKUP(C36,'PUSP for CONUS units'!G:H,2,FALSE),"!not listed")</f>
        <v>7520511</v>
      </c>
      <c r="E36" t="s">
        <v>142</v>
      </c>
      <c r="F36" t="s">
        <v>139</v>
      </c>
      <c r="G36" t="s">
        <v>48</v>
      </c>
      <c r="H36" t="s">
        <v>49</v>
      </c>
      <c r="I36">
        <v>1164</v>
      </c>
      <c r="J36" s="3">
        <v>11530.137523199999</v>
      </c>
      <c r="K36" s="3">
        <v>11467.3738906</v>
      </c>
      <c r="L36" s="3">
        <v>14175.1356127</v>
      </c>
      <c r="M36" s="3">
        <v>100.95282885</v>
      </c>
      <c r="N36" s="3">
        <v>0</v>
      </c>
      <c r="O36" s="5">
        <v>2.3677456747399999E-2</v>
      </c>
      <c r="P36" s="5">
        <v>0</v>
      </c>
      <c r="Q36" s="3">
        <v>20996.45</v>
      </c>
      <c r="R36" s="3">
        <v>242091.95600000001</v>
      </c>
      <c r="S36" s="3">
        <v>0</v>
      </c>
      <c r="T36" s="3">
        <v>0</v>
      </c>
      <c r="U36">
        <v>7.2635500000000006E-2</v>
      </c>
      <c r="V36" s="5">
        <v>6.00065373506255E-4</v>
      </c>
      <c r="W36" s="7">
        <v>14.567600000000001</v>
      </c>
      <c r="X36" s="5">
        <v>0.120347658308812</v>
      </c>
      <c r="Y36" s="7">
        <v>14.092022</v>
      </c>
      <c r="Z36" s="5">
        <v>0.119833583114505</v>
      </c>
      <c r="AA36" s="3">
        <v>235193.201</v>
      </c>
      <c r="AB36" s="7">
        <v>0.475578</v>
      </c>
      <c r="AC36" s="5">
        <v>0.13787357284031701</v>
      </c>
      <c r="AD36" s="7">
        <v>0</v>
      </c>
      <c r="AE36" s="5">
        <v>-999.9</v>
      </c>
      <c r="AF36" s="7">
        <v>0</v>
      </c>
      <c r="AG36" s="5">
        <v>-999.9</v>
      </c>
      <c r="AH36" s="7">
        <v>0</v>
      </c>
      <c r="AI36" s="5">
        <v>-999.9</v>
      </c>
      <c r="AJ36" s="3">
        <v>0</v>
      </c>
      <c r="AK36" s="7">
        <v>0</v>
      </c>
      <c r="AL36" s="5">
        <v>-999.9</v>
      </c>
      <c r="AN36">
        <v>-77.280833000000001</v>
      </c>
      <c r="AO36">
        <v>38.538333000000002</v>
      </c>
      <c r="AP36" t="s">
        <v>50</v>
      </c>
      <c r="AQ36">
        <v>43465</v>
      </c>
      <c r="AT36" t="s">
        <v>143</v>
      </c>
      <c r="AU36" t="s">
        <v>143</v>
      </c>
    </row>
    <row r="37" spans="1:47" hidden="1" x14ac:dyDescent="0.25">
      <c r="A37">
        <v>3804</v>
      </c>
      <c r="B37" t="s">
        <v>94</v>
      </c>
      <c r="C37" t="s">
        <v>890</v>
      </c>
      <c r="D37">
        <f>IFERROR(VLOOKUP(C37,'PUSP for CONUS units'!G:H,2,FALSE),"!not listed")</f>
        <v>7520511</v>
      </c>
      <c r="E37" t="s">
        <v>142</v>
      </c>
      <c r="F37" t="s">
        <v>139</v>
      </c>
      <c r="G37" t="s">
        <v>48</v>
      </c>
      <c r="H37" t="s">
        <v>49</v>
      </c>
      <c r="I37">
        <v>2522</v>
      </c>
      <c r="J37" s="3">
        <v>11137.040526500001</v>
      </c>
      <c r="K37" s="3">
        <v>11068.133996299999</v>
      </c>
      <c r="L37" s="3">
        <v>12454.7529402</v>
      </c>
      <c r="M37" s="3">
        <v>226.451541951</v>
      </c>
      <c r="N37" s="3">
        <v>0</v>
      </c>
      <c r="O37" s="5">
        <v>3.5628397921599997E-2</v>
      </c>
      <c r="P37" s="5">
        <v>0</v>
      </c>
      <c r="Q37" s="3">
        <v>70870.240000000005</v>
      </c>
      <c r="R37" s="3">
        <v>789284.73499999999</v>
      </c>
      <c r="S37" s="3">
        <v>0</v>
      </c>
      <c r="T37" s="3">
        <v>0</v>
      </c>
      <c r="U37">
        <v>0.23679649999999999</v>
      </c>
      <c r="V37" s="5">
        <v>6.0002807478596405E-4</v>
      </c>
      <c r="W37" s="7">
        <v>40.908988000000001</v>
      </c>
      <c r="X37" s="5">
        <v>0.103660912686979</v>
      </c>
      <c r="Y37" s="7">
        <v>38.513806500000001</v>
      </c>
      <c r="Z37" s="5">
        <v>0.10333432808618399</v>
      </c>
      <c r="AA37" s="3">
        <v>745421.33700000006</v>
      </c>
      <c r="AB37" s="7">
        <v>2.3951815000000001</v>
      </c>
      <c r="AC37" s="5">
        <v>0.109210941660288</v>
      </c>
      <c r="AD37" s="7">
        <v>0</v>
      </c>
      <c r="AE37" s="5">
        <v>-999.9</v>
      </c>
      <c r="AF37" s="7">
        <v>0</v>
      </c>
      <c r="AG37" s="5">
        <v>-999.9</v>
      </c>
      <c r="AH37" s="7">
        <v>0</v>
      </c>
      <c r="AI37" s="5">
        <v>-999.9</v>
      </c>
      <c r="AJ37" s="3">
        <v>0</v>
      </c>
      <c r="AK37" s="7">
        <v>0</v>
      </c>
      <c r="AL37" s="5">
        <v>-999.9</v>
      </c>
      <c r="AN37">
        <v>-77.280833000000001</v>
      </c>
      <c r="AO37">
        <v>38.538333000000002</v>
      </c>
      <c r="AP37" t="s">
        <v>50</v>
      </c>
      <c r="AQ37">
        <v>43465</v>
      </c>
      <c r="AT37" t="s">
        <v>144</v>
      </c>
      <c r="AU37" t="s">
        <v>144</v>
      </c>
    </row>
    <row r="38" spans="1:47" hidden="1" x14ac:dyDescent="0.25">
      <c r="A38">
        <v>3935</v>
      </c>
      <c r="B38" t="s">
        <v>70</v>
      </c>
      <c r="C38" t="s">
        <v>891</v>
      </c>
      <c r="D38">
        <f>IFERROR(VLOOKUP(C38,'PUSP for CONUS units'!G:H,2,FALSE),"!not listed")</f>
        <v>6789111</v>
      </c>
      <c r="E38" t="s">
        <v>145</v>
      </c>
      <c r="F38" t="s">
        <v>146</v>
      </c>
      <c r="G38" t="s">
        <v>48</v>
      </c>
      <c r="H38" t="s">
        <v>49</v>
      </c>
      <c r="I38">
        <v>642</v>
      </c>
      <c r="J38" s="3">
        <v>10000</v>
      </c>
      <c r="M38" s="3">
        <v>64.2</v>
      </c>
      <c r="N38" s="3">
        <v>0</v>
      </c>
      <c r="O38" s="5">
        <v>4.8959734209499997E-5</v>
      </c>
      <c r="P38" s="5">
        <v>4.8959734209499997E-5</v>
      </c>
      <c r="R38" s="3">
        <v>276.10000000000002</v>
      </c>
      <c r="S38" s="3">
        <v>0</v>
      </c>
      <c r="T38" s="3">
        <v>276.10000000000002</v>
      </c>
      <c r="U38">
        <v>0</v>
      </c>
      <c r="V38" s="5">
        <v>0</v>
      </c>
      <c r="W38" s="7">
        <v>2.2100000000000002E-2</v>
      </c>
      <c r="X38" s="5">
        <v>0.16008692502716401</v>
      </c>
      <c r="Y38" s="7">
        <v>2.2100000000000002E-2</v>
      </c>
      <c r="Z38" s="5">
        <v>0.16008692502716401</v>
      </c>
      <c r="AA38" s="3">
        <v>276.10000000000002</v>
      </c>
      <c r="AB38" s="7">
        <v>0</v>
      </c>
      <c r="AC38" s="5">
        <v>-999.9</v>
      </c>
      <c r="AD38" s="7">
        <v>0</v>
      </c>
      <c r="AE38" s="5">
        <v>0</v>
      </c>
      <c r="AF38" s="7">
        <v>2.2100000000000002E-2</v>
      </c>
      <c r="AG38" s="5">
        <v>0.16008692502716401</v>
      </c>
      <c r="AH38" s="7">
        <v>2.2100000000000002E-2</v>
      </c>
      <c r="AI38" s="5">
        <v>0.16008692502716401</v>
      </c>
      <c r="AJ38" s="3">
        <v>276.10000000000002</v>
      </c>
      <c r="AK38" s="7">
        <v>0</v>
      </c>
      <c r="AL38" s="5">
        <v>-999.9</v>
      </c>
      <c r="AM38">
        <v>129</v>
      </c>
      <c r="AN38">
        <v>-81.823300000000003</v>
      </c>
      <c r="AO38">
        <v>38.473100000000002</v>
      </c>
      <c r="AP38" t="s">
        <v>50</v>
      </c>
      <c r="AQ38">
        <v>54789</v>
      </c>
      <c r="AT38" t="s">
        <v>147</v>
      </c>
      <c r="AU38" t="s">
        <v>147</v>
      </c>
    </row>
    <row r="39" spans="1:47" hidden="1" x14ac:dyDescent="0.25">
      <c r="A39">
        <v>3935</v>
      </c>
      <c r="B39" t="s">
        <v>76</v>
      </c>
      <c r="C39" t="s">
        <v>892</v>
      </c>
      <c r="D39">
        <f>IFERROR(VLOOKUP(C39,'PUSP for CONUS units'!G:H,2,FALSE),"!not listed")</f>
        <v>6789111</v>
      </c>
      <c r="E39" t="s">
        <v>145</v>
      </c>
      <c r="F39" t="s">
        <v>146</v>
      </c>
      <c r="G39" t="s">
        <v>48</v>
      </c>
      <c r="H39" t="s">
        <v>49</v>
      </c>
      <c r="I39">
        <v>598</v>
      </c>
      <c r="J39" s="3">
        <v>10000</v>
      </c>
      <c r="M39" s="3">
        <v>59.8</v>
      </c>
      <c r="N39" s="3">
        <v>1</v>
      </c>
      <c r="O39" s="5">
        <v>2.2087133188300001E-4</v>
      </c>
      <c r="P39" s="5">
        <v>2.2087133188300001E-4</v>
      </c>
      <c r="R39" s="3">
        <v>1160.2</v>
      </c>
      <c r="S39" s="3">
        <v>0</v>
      </c>
      <c r="T39" s="3">
        <v>1160.2</v>
      </c>
      <c r="U39">
        <v>0</v>
      </c>
      <c r="V39" s="5">
        <v>0</v>
      </c>
      <c r="W39" s="7">
        <v>5.9749999999999998E-2</v>
      </c>
      <c r="X39" s="5">
        <v>0.102999482847785</v>
      </c>
      <c r="Y39" s="7">
        <v>5.9749999999999998E-2</v>
      </c>
      <c r="Z39" s="5">
        <v>0.102999482847785</v>
      </c>
      <c r="AA39" s="3">
        <v>1160.2</v>
      </c>
      <c r="AB39" s="7">
        <v>0</v>
      </c>
      <c r="AC39" s="5">
        <v>-999.9</v>
      </c>
      <c r="AD39" s="7">
        <v>0</v>
      </c>
      <c r="AE39" s="5">
        <v>0</v>
      </c>
      <c r="AF39" s="7">
        <v>5.9749999999999998E-2</v>
      </c>
      <c r="AG39" s="5">
        <v>0.102999482847785</v>
      </c>
      <c r="AH39" s="7">
        <v>5.9749999999999998E-2</v>
      </c>
      <c r="AI39" s="5">
        <v>0.102999482847785</v>
      </c>
      <c r="AJ39" s="3">
        <v>1160.2</v>
      </c>
      <c r="AK39" s="7">
        <v>0</v>
      </c>
      <c r="AL39" s="5">
        <v>-999.9</v>
      </c>
      <c r="AM39">
        <v>125</v>
      </c>
      <c r="AN39">
        <v>-81.823300000000003</v>
      </c>
      <c r="AO39">
        <v>38.473100000000002</v>
      </c>
      <c r="AP39" t="s">
        <v>50</v>
      </c>
      <c r="AQ39">
        <v>54789</v>
      </c>
      <c r="AT39" t="s">
        <v>148</v>
      </c>
      <c r="AU39" t="s">
        <v>148</v>
      </c>
    </row>
    <row r="40" spans="1:47" hidden="1" x14ac:dyDescent="0.25">
      <c r="A40">
        <v>3948</v>
      </c>
      <c r="B40" t="s">
        <v>70</v>
      </c>
      <c r="C40" t="s">
        <v>893</v>
      </c>
      <c r="D40">
        <f>IFERROR(VLOOKUP(C40,'PUSP for CONUS units'!G:H,2,FALSE),"!not listed")</f>
        <v>6902311</v>
      </c>
      <c r="E40" t="s">
        <v>149</v>
      </c>
      <c r="F40" t="s">
        <v>146</v>
      </c>
      <c r="G40" t="s">
        <v>48</v>
      </c>
      <c r="H40" t="s">
        <v>49</v>
      </c>
      <c r="I40">
        <v>663</v>
      </c>
      <c r="J40" s="3">
        <v>10000</v>
      </c>
      <c r="M40" s="3">
        <v>66.3</v>
      </c>
      <c r="N40" s="3">
        <v>108</v>
      </c>
      <c r="O40" s="5">
        <v>1.31466405394E-2</v>
      </c>
      <c r="P40" s="5">
        <v>1.31466405394E-2</v>
      </c>
      <c r="R40" s="3">
        <v>76563.3</v>
      </c>
      <c r="S40" s="3">
        <v>0</v>
      </c>
      <c r="T40" s="3">
        <v>76563.3</v>
      </c>
      <c r="U40">
        <v>0</v>
      </c>
      <c r="V40" s="5">
        <v>0</v>
      </c>
      <c r="W40" s="7">
        <v>3.2162499999999898</v>
      </c>
      <c r="X40" s="5">
        <v>8.4015448654903693E-2</v>
      </c>
      <c r="Y40" s="7">
        <v>3.2162499999999898</v>
      </c>
      <c r="Z40" s="5">
        <v>8.4015448654903693E-2</v>
      </c>
      <c r="AA40" s="3">
        <v>76563.3</v>
      </c>
      <c r="AB40" s="7">
        <v>0</v>
      </c>
      <c r="AC40" s="5">
        <v>-999.9</v>
      </c>
      <c r="AD40" s="7">
        <v>0</v>
      </c>
      <c r="AE40" s="5">
        <v>0</v>
      </c>
      <c r="AF40" s="7">
        <v>3.2162499999999699</v>
      </c>
      <c r="AG40" s="5">
        <v>8.4015448654903194E-2</v>
      </c>
      <c r="AH40" s="7">
        <v>3.16054775754177</v>
      </c>
      <c r="AI40" s="5">
        <v>8.4015448654903194E-2</v>
      </c>
      <c r="AJ40" s="3">
        <v>75237.3</v>
      </c>
      <c r="AK40" s="7">
        <v>5.5702242458199998E-2</v>
      </c>
      <c r="AL40" s="5">
        <v>8.4015448654902E-2</v>
      </c>
      <c r="AM40">
        <v>108</v>
      </c>
      <c r="AN40">
        <v>-80.815299999999993</v>
      </c>
      <c r="AO40">
        <v>39.829700000000003</v>
      </c>
      <c r="AP40" t="s">
        <v>50</v>
      </c>
      <c r="AQ40">
        <v>54789</v>
      </c>
      <c r="AT40" t="s">
        <v>150</v>
      </c>
      <c r="AU40" t="s">
        <v>150</v>
      </c>
    </row>
    <row r="41" spans="1:47" hidden="1" x14ac:dyDescent="0.25">
      <c r="A41">
        <v>6019</v>
      </c>
      <c r="B41" t="s">
        <v>82</v>
      </c>
      <c r="C41" t="s">
        <v>894</v>
      </c>
      <c r="D41">
        <f>IFERROR(VLOOKUP(C41,'PUSP for CONUS units'!G:H,2,FALSE),"!not listed")</f>
        <v>8294311</v>
      </c>
      <c r="E41" t="s">
        <v>151</v>
      </c>
      <c r="F41" t="s">
        <v>124</v>
      </c>
      <c r="G41" t="s">
        <v>48</v>
      </c>
      <c r="H41" t="s">
        <v>49</v>
      </c>
      <c r="I41">
        <v>603</v>
      </c>
      <c r="J41" s="3">
        <v>16034.4529927</v>
      </c>
      <c r="K41" s="3">
        <v>16034.4529927</v>
      </c>
      <c r="M41" s="3">
        <v>37.606521424500002</v>
      </c>
      <c r="N41" s="3">
        <v>0</v>
      </c>
      <c r="O41" s="5">
        <v>1.3224812111299999E-2</v>
      </c>
      <c r="P41" s="5">
        <v>1.51361642543E-2</v>
      </c>
      <c r="Q41" s="3">
        <v>4368.6273571000002</v>
      </c>
      <c r="R41" s="3">
        <v>70048.55</v>
      </c>
      <c r="S41" s="3">
        <v>4997.9569819400003</v>
      </c>
      <c r="T41" s="3">
        <v>80172.5082864</v>
      </c>
      <c r="U41">
        <v>0</v>
      </c>
      <c r="V41" s="5">
        <v>0</v>
      </c>
      <c r="W41" s="7">
        <v>2.3185020798451599</v>
      </c>
      <c r="X41" s="5">
        <v>6.6197004216239794E-2</v>
      </c>
      <c r="Y41" s="7">
        <v>1.1810609999999999</v>
      </c>
      <c r="Z41" s="5">
        <v>6.6197004216211899E-2</v>
      </c>
      <c r="AA41" s="3">
        <v>35683.216</v>
      </c>
      <c r="AB41" s="7">
        <v>1.1374410798450201</v>
      </c>
      <c r="AC41" s="5">
        <v>6.6197004216236602E-2</v>
      </c>
      <c r="AD41" s="7">
        <v>0</v>
      </c>
      <c r="AE41" s="5">
        <v>0</v>
      </c>
      <c r="AF41" s="7">
        <v>2.6535899345315199</v>
      </c>
      <c r="AG41" s="5">
        <v>6.6197004216219102E-2</v>
      </c>
      <c r="AH41" s="7">
        <v>1.3726401580840999</v>
      </c>
      <c r="AI41" s="5">
        <v>6.6197004216203101E-2</v>
      </c>
      <c r="AJ41" s="3">
        <v>41471.367906649801</v>
      </c>
      <c r="AK41" s="7">
        <v>1.28094977644742</v>
      </c>
      <c r="AL41" s="5">
        <v>6.6197004216236005E-2</v>
      </c>
      <c r="AM41">
        <v>107</v>
      </c>
      <c r="AN41">
        <v>-84.2286</v>
      </c>
      <c r="AO41">
        <v>38.868899999999996</v>
      </c>
      <c r="AP41" t="s">
        <v>50</v>
      </c>
      <c r="AQ41">
        <v>54789</v>
      </c>
      <c r="AT41" t="s">
        <v>152</v>
      </c>
      <c r="AU41" t="s">
        <v>152</v>
      </c>
    </row>
    <row r="42" spans="1:47" hidden="1" x14ac:dyDescent="0.25">
      <c r="A42">
        <v>6019</v>
      </c>
      <c r="B42" t="s">
        <v>86</v>
      </c>
      <c r="C42" t="s">
        <v>895</v>
      </c>
      <c r="D42">
        <f>IFERROR(VLOOKUP(C42,'PUSP for CONUS units'!G:H,2,FALSE),"!not listed")</f>
        <v>8294311</v>
      </c>
      <c r="E42" t="s">
        <v>151</v>
      </c>
      <c r="F42" t="s">
        <v>124</v>
      </c>
      <c r="G42" t="s">
        <v>48</v>
      </c>
      <c r="H42" t="s">
        <v>49</v>
      </c>
      <c r="I42">
        <v>603</v>
      </c>
      <c r="J42" s="3">
        <v>16478.3516327</v>
      </c>
      <c r="K42" s="3">
        <v>16478.3516327</v>
      </c>
      <c r="M42" s="3">
        <v>36.593465987400002</v>
      </c>
      <c r="N42" s="3">
        <v>1</v>
      </c>
      <c r="O42" s="5">
        <v>1.33839530339E-2</v>
      </c>
      <c r="P42" s="5">
        <v>1.53087292908E-2</v>
      </c>
      <c r="Q42" s="3">
        <v>4302.0977813899999</v>
      </c>
      <c r="R42" s="3">
        <v>70891.48</v>
      </c>
      <c r="S42" s="3">
        <v>4913.3186554900003</v>
      </c>
      <c r="T42" s="3">
        <v>81086.542488699997</v>
      </c>
      <c r="U42">
        <v>0</v>
      </c>
      <c r="V42" s="5">
        <v>0</v>
      </c>
      <c r="W42" s="7">
        <v>2.1832539651212302</v>
      </c>
      <c r="X42" s="5">
        <v>6.1594255476706702E-2</v>
      </c>
      <c r="Y42" s="7">
        <v>1.0292895</v>
      </c>
      <c r="Z42" s="5">
        <v>6.1594255476704003E-2</v>
      </c>
      <c r="AA42" s="3">
        <v>33421.607000000004</v>
      </c>
      <c r="AB42" s="7">
        <v>1.15396446512121</v>
      </c>
      <c r="AC42" s="5">
        <v>6.1594255476696801E-2</v>
      </c>
      <c r="AD42" s="7">
        <v>0</v>
      </c>
      <c r="AE42" s="5">
        <v>0</v>
      </c>
      <c r="AF42" s="7">
        <v>2.4972326068855102</v>
      </c>
      <c r="AG42" s="5">
        <v>6.1594255476697397E-2</v>
      </c>
      <c r="AH42" s="7">
        <v>1.19767472224775</v>
      </c>
      <c r="AI42" s="5">
        <v>6.1594255476697501E-2</v>
      </c>
      <c r="AJ42" s="3">
        <v>38889.169549288701</v>
      </c>
      <c r="AK42" s="7">
        <v>1.29955788463778</v>
      </c>
      <c r="AL42" s="5">
        <v>6.1594255476697599E-2</v>
      </c>
      <c r="AM42">
        <v>106</v>
      </c>
      <c r="AN42">
        <v>-84.2286</v>
      </c>
      <c r="AO42">
        <v>38.868899999999996</v>
      </c>
      <c r="AP42" t="s">
        <v>50</v>
      </c>
      <c r="AQ42">
        <v>54789</v>
      </c>
      <c r="AT42" t="s">
        <v>153</v>
      </c>
      <c r="AU42" t="s">
        <v>153</v>
      </c>
    </row>
    <row r="43" spans="1:47" hidden="1" x14ac:dyDescent="0.25">
      <c r="A43">
        <v>6166</v>
      </c>
      <c r="B43" t="s">
        <v>154</v>
      </c>
      <c r="C43" t="s">
        <v>896</v>
      </c>
      <c r="D43">
        <f>IFERROR(VLOOKUP(C43,'PUSP for CONUS units'!G:H,2,FALSE),"!not listed")</f>
        <v>8017211</v>
      </c>
      <c r="E43" t="s">
        <v>155</v>
      </c>
      <c r="F43" t="s">
        <v>59</v>
      </c>
      <c r="G43" t="s">
        <v>48</v>
      </c>
      <c r="H43" t="s">
        <v>55</v>
      </c>
      <c r="I43">
        <v>603</v>
      </c>
      <c r="J43" s="3">
        <v>10000</v>
      </c>
      <c r="M43" s="3">
        <v>60.3</v>
      </c>
      <c r="N43" s="3">
        <v>0</v>
      </c>
      <c r="P43" s="5">
        <v>0</v>
      </c>
      <c r="S43" s="3">
        <v>0</v>
      </c>
      <c r="T43" s="3">
        <v>0</v>
      </c>
      <c r="U43">
        <v>0</v>
      </c>
      <c r="V43" s="5">
        <v>-999.9</v>
      </c>
      <c r="W43" s="7">
        <v>0</v>
      </c>
      <c r="X43" s="5">
        <v>-999.9</v>
      </c>
      <c r="Y43" s="7">
        <v>0</v>
      </c>
      <c r="Z43" s="5">
        <v>-999.9</v>
      </c>
      <c r="AB43" s="7">
        <v>0</v>
      </c>
      <c r="AC43" s="5">
        <v>-999.9</v>
      </c>
      <c r="AD43" s="7">
        <v>0</v>
      </c>
      <c r="AE43" s="5">
        <v>-999.9</v>
      </c>
      <c r="AF43" s="7">
        <v>0</v>
      </c>
      <c r="AG43" s="5">
        <v>-999.9</v>
      </c>
      <c r="AH43" s="7">
        <v>0</v>
      </c>
      <c r="AI43" s="5">
        <v>-999.9</v>
      </c>
      <c r="AJ43" s="3">
        <v>0</v>
      </c>
      <c r="AK43" s="7">
        <v>0</v>
      </c>
      <c r="AL43" s="5">
        <v>-999.9</v>
      </c>
      <c r="AM43">
        <v>134</v>
      </c>
      <c r="AN43">
        <v>-87.037199999999999</v>
      </c>
      <c r="AO43">
        <v>37.925600000000003</v>
      </c>
      <c r="AP43" t="s">
        <v>50</v>
      </c>
      <c r="AQ43">
        <v>54789</v>
      </c>
      <c r="AT43" t="s">
        <v>156</v>
      </c>
      <c r="AU43" t="s">
        <v>156</v>
      </c>
    </row>
    <row r="44" spans="1:47" hidden="1" x14ac:dyDescent="0.25">
      <c r="A44">
        <v>6166</v>
      </c>
      <c r="B44" t="s">
        <v>157</v>
      </c>
      <c r="C44" t="s">
        <v>897</v>
      </c>
      <c r="D44">
        <f>IFERROR(VLOOKUP(C44,'PUSP for CONUS units'!G:H,2,FALSE),"!not listed")</f>
        <v>8017211</v>
      </c>
      <c r="E44" t="s">
        <v>155</v>
      </c>
      <c r="F44" t="s">
        <v>59</v>
      </c>
      <c r="G44" t="s">
        <v>48</v>
      </c>
      <c r="H44" t="s">
        <v>55</v>
      </c>
      <c r="I44">
        <v>603</v>
      </c>
      <c r="J44" s="3">
        <v>10000</v>
      </c>
      <c r="M44" s="3">
        <v>60.3</v>
      </c>
      <c r="N44" s="3">
        <v>0</v>
      </c>
      <c r="P44" s="5">
        <v>0</v>
      </c>
      <c r="S44" s="3">
        <v>0</v>
      </c>
      <c r="T44" s="3">
        <v>0</v>
      </c>
      <c r="U44">
        <v>0</v>
      </c>
      <c r="V44" s="5">
        <v>-999.9</v>
      </c>
      <c r="W44" s="7">
        <v>0</v>
      </c>
      <c r="X44" s="5">
        <v>-999.9</v>
      </c>
      <c r="Y44" s="7">
        <v>0</v>
      </c>
      <c r="Z44" s="5">
        <v>-999.9</v>
      </c>
      <c r="AB44" s="7">
        <v>0</v>
      </c>
      <c r="AC44" s="5">
        <v>-999.9</v>
      </c>
      <c r="AD44" s="7">
        <v>0</v>
      </c>
      <c r="AE44" s="5">
        <v>-999.9</v>
      </c>
      <c r="AF44" s="7">
        <v>0</v>
      </c>
      <c r="AG44" s="5">
        <v>-999.9</v>
      </c>
      <c r="AH44" s="7">
        <v>0</v>
      </c>
      <c r="AI44" s="5">
        <v>-999.9</v>
      </c>
      <c r="AJ44" s="3">
        <v>0</v>
      </c>
      <c r="AK44" s="7">
        <v>0</v>
      </c>
      <c r="AL44" s="5">
        <v>-999.9</v>
      </c>
      <c r="AM44">
        <v>135</v>
      </c>
      <c r="AN44">
        <v>-87.037199999999999</v>
      </c>
      <c r="AO44">
        <v>37.925600000000003</v>
      </c>
      <c r="AP44" t="s">
        <v>50</v>
      </c>
      <c r="AQ44">
        <v>54789</v>
      </c>
      <c r="AT44" t="s">
        <v>158</v>
      </c>
      <c r="AU44" t="s">
        <v>158</v>
      </c>
    </row>
    <row r="45" spans="1:47" hidden="1" x14ac:dyDescent="0.25">
      <c r="A45">
        <v>6264</v>
      </c>
      <c r="B45" t="s">
        <v>70</v>
      </c>
      <c r="C45" t="s">
        <v>898</v>
      </c>
      <c r="D45">
        <f>IFERROR(VLOOKUP(C45,'PUSP for CONUS units'!G:H,2,FALSE),"!not listed")</f>
        <v>6760811</v>
      </c>
      <c r="E45" t="s">
        <v>159</v>
      </c>
      <c r="F45" t="s">
        <v>146</v>
      </c>
      <c r="G45" t="s">
        <v>48</v>
      </c>
      <c r="H45" t="s">
        <v>49</v>
      </c>
      <c r="I45">
        <v>598</v>
      </c>
      <c r="J45" s="3">
        <v>10000</v>
      </c>
      <c r="M45" s="3">
        <v>59.8</v>
      </c>
      <c r="N45" s="3">
        <v>94</v>
      </c>
      <c r="O45" s="5">
        <v>1.14139191963E-2</v>
      </c>
      <c r="P45" s="5">
        <v>1.14139191963E-2</v>
      </c>
      <c r="R45" s="3">
        <v>59955.4</v>
      </c>
      <c r="S45" s="3">
        <v>0</v>
      </c>
      <c r="T45" s="3">
        <v>59955.4</v>
      </c>
      <c r="U45">
        <v>0</v>
      </c>
      <c r="V45" s="5">
        <v>0</v>
      </c>
      <c r="W45" s="7">
        <v>3.0880000000000001</v>
      </c>
      <c r="X45" s="5">
        <v>0.103009904028661</v>
      </c>
      <c r="Y45" s="7">
        <v>3.0880000000000001</v>
      </c>
      <c r="Z45" s="5">
        <v>0.103009904028661</v>
      </c>
      <c r="AA45" s="3">
        <v>59955.4</v>
      </c>
      <c r="AB45" s="7">
        <v>0</v>
      </c>
      <c r="AC45" s="5">
        <v>-999.9</v>
      </c>
      <c r="AD45" s="7">
        <v>0</v>
      </c>
      <c r="AE45" s="5">
        <v>0</v>
      </c>
      <c r="AF45" s="7">
        <v>3.08799999999811</v>
      </c>
      <c r="AG45" s="5">
        <v>0.103009904028598</v>
      </c>
      <c r="AH45" s="7">
        <v>3.08799999999811</v>
      </c>
      <c r="AI45" s="5">
        <v>0.103009904028598</v>
      </c>
      <c r="AJ45" s="3">
        <v>59955.4</v>
      </c>
      <c r="AK45" s="7">
        <v>0</v>
      </c>
      <c r="AL45" s="5">
        <v>-999.9</v>
      </c>
      <c r="AM45">
        <v>112</v>
      </c>
      <c r="AN45">
        <v>-81.934399999999997</v>
      </c>
      <c r="AO45">
        <v>38.979399999999998</v>
      </c>
      <c r="AP45" t="s">
        <v>50</v>
      </c>
      <c r="AQ45">
        <v>54789</v>
      </c>
      <c r="AT45" t="s">
        <v>160</v>
      </c>
      <c r="AU45" t="s">
        <v>160</v>
      </c>
    </row>
    <row r="46" spans="1:47" hidden="1" x14ac:dyDescent="0.25">
      <c r="A46">
        <v>6264</v>
      </c>
      <c r="B46" t="s">
        <v>74</v>
      </c>
      <c r="C46" t="s">
        <v>899</v>
      </c>
      <c r="D46">
        <f>IFERROR(VLOOKUP(C46,'PUSP for CONUS units'!G:H,2,FALSE),"!not listed")</f>
        <v>6760811</v>
      </c>
      <c r="E46" t="s">
        <v>159</v>
      </c>
      <c r="F46" t="s">
        <v>146</v>
      </c>
      <c r="G46" t="s">
        <v>48</v>
      </c>
      <c r="H46" t="s">
        <v>49</v>
      </c>
      <c r="I46">
        <v>598</v>
      </c>
      <c r="J46" s="3">
        <v>10000</v>
      </c>
      <c r="M46" s="3">
        <v>59.8</v>
      </c>
      <c r="N46" s="3">
        <v>59</v>
      </c>
      <c r="O46" s="5">
        <v>7.4943002174799999E-3</v>
      </c>
      <c r="P46" s="5">
        <v>7.4943002174799999E-3</v>
      </c>
      <c r="R46" s="3">
        <v>39366.300000000003</v>
      </c>
      <c r="S46" s="3">
        <v>0</v>
      </c>
      <c r="T46" s="3">
        <v>39366.300000000003</v>
      </c>
      <c r="U46">
        <v>0</v>
      </c>
      <c r="V46" s="5">
        <v>0</v>
      </c>
      <c r="W46" s="7">
        <v>2.02765</v>
      </c>
      <c r="X46" s="5">
        <v>0.103014507332414</v>
      </c>
      <c r="Y46" s="7">
        <v>2.02765</v>
      </c>
      <c r="Z46" s="5">
        <v>0.103014507332414</v>
      </c>
      <c r="AA46" s="3">
        <v>39366.300000000003</v>
      </c>
      <c r="AB46" s="7">
        <v>0</v>
      </c>
      <c r="AC46" s="5">
        <v>-999.9</v>
      </c>
      <c r="AD46" s="7">
        <v>0</v>
      </c>
      <c r="AE46" s="5">
        <v>0</v>
      </c>
      <c r="AF46" s="7">
        <v>2.02765000000048</v>
      </c>
      <c r="AG46" s="5">
        <v>0.103014507332438</v>
      </c>
      <c r="AH46" s="7">
        <v>2.02765000000048</v>
      </c>
      <c r="AI46" s="5">
        <v>0.103014507332438</v>
      </c>
      <c r="AJ46" s="3">
        <v>39366.300000000003</v>
      </c>
      <c r="AK46" s="7">
        <v>0</v>
      </c>
      <c r="AL46" s="5">
        <v>-999.9</v>
      </c>
      <c r="AM46">
        <v>114</v>
      </c>
      <c r="AN46">
        <v>-81.934399999999997</v>
      </c>
      <c r="AO46">
        <v>38.979399999999998</v>
      </c>
      <c r="AP46" t="s">
        <v>50</v>
      </c>
      <c r="AQ46">
        <v>54789</v>
      </c>
      <c r="AT46" t="s">
        <v>161</v>
      </c>
      <c r="AU46" t="s">
        <v>161</v>
      </c>
    </row>
    <row r="47" spans="1:47" hidden="1" x14ac:dyDescent="0.25">
      <c r="A47">
        <v>6558</v>
      </c>
      <c r="B47" t="s">
        <v>94</v>
      </c>
      <c r="C47" t="s">
        <v>900</v>
      </c>
      <c r="D47">
        <f>IFERROR(VLOOKUP(C47,'PUSP for CONUS units'!G:H,2,FALSE),"!not listed")</f>
        <v>5740811</v>
      </c>
      <c r="E47" t="s">
        <v>162</v>
      </c>
      <c r="F47" t="s">
        <v>163</v>
      </c>
      <c r="G47" t="s">
        <v>48</v>
      </c>
      <c r="H47" t="s">
        <v>49</v>
      </c>
      <c r="I47">
        <v>1100</v>
      </c>
      <c r="J47" s="3">
        <v>10000</v>
      </c>
      <c r="M47" s="3">
        <v>110</v>
      </c>
      <c r="N47" s="3">
        <v>0</v>
      </c>
      <c r="P47" s="5">
        <v>0</v>
      </c>
      <c r="S47" s="3">
        <v>0</v>
      </c>
      <c r="T47" s="3">
        <v>0</v>
      </c>
      <c r="U47">
        <v>0</v>
      </c>
      <c r="V47" s="5">
        <v>-999.9</v>
      </c>
      <c r="W47" s="7">
        <v>0</v>
      </c>
      <c r="X47" s="5">
        <v>-999.9</v>
      </c>
      <c r="Y47" s="7">
        <v>0</v>
      </c>
      <c r="Z47" s="5">
        <v>-999.9</v>
      </c>
      <c r="AB47" s="7">
        <v>0</v>
      </c>
      <c r="AC47" s="5">
        <v>-999.9</v>
      </c>
      <c r="AD47" s="7">
        <v>0</v>
      </c>
      <c r="AE47" s="5">
        <v>-999.9</v>
      </c>
      <c r="AF47" s="7">
        <v>0</v>
      </c>
      <c r="AG47" s="5">
        <v>-999.9</v>
      </c>
      <c r="AH47" s="7">
        <v>0</v>
      </c>
      <c r="AI47" s="5">
        <v>-999.9</v>
      </c>
      <c r="AJ47" s="3">
        <v>0</v>
      </c>
      <c r="AK47" s="7">
        <v>0</v>
      </c>
      <c r="AL47" s="5">
        <v>-999.9</v>
      </c>
      <c r="AN47">
        <v>-92.462599999999995</v>
      </c>
      <c r="AO47">
        <v>31.321000000000002</v>
      </c>
      <c r="AP47" t="s">
        <v>50</v>
      </c>
      <c r="AQ47">
        <v>42736</v>
      </c>
      <c r="AT47" t="s">
        <v>164</v>
      </c>
      <c r="AU47" t="s">
        <v>164</v>
      </c>
    </row>
    <row r="48" spans="1:47" hidden="1" x14ac:dyDescent="0.25">
      <c r="A48">
        <v>6705</v>
      </c>
      <c r="B48" t="s">
        <v>45</v>
      </c>
      <c r="C48" t="s">
        <v>901</v>
      </c>
      <c r="D48">
        <f>IFERROR(VLOOKUP(C48,'PUSP for CONUS units'!G:H,2,FALSE),"!not listed")</f>
        <v>8183111</v>
      </c>
      <c r="E48" t="s">
        <v>165</v>
      </c>
      <c r="F48" t="s">
        <v>59</v>
      </c>
      <c r="G48" t="s">
        <v>48</v>
      </c>
      <c r="H48" t="s">
        <v>55</v>
      </c>
      <c r="I48">
        <v>2201.5</v>
      </c>
      <c r="J48" s="3">
        <v>11428.325578399999</v>
      </c>
      <c r="K48" s="3">
        <v>11665.8797328</v>
      </c>
      <c r="L48" s="3">
        <v>11326.2572332</v>
      </c>
      <c r="M48" s="3">
        <v>192.635393951</v>
      </c>
      <c r="N48" s="3">
        <v>0</v>
      </c>
      <c r="O48" s="5">
        <v>0.42220842341499998</v>
      </c>
      <c r="P48" s="5">
        <v>0.43980617312800002</v>
      </c>
      <c r="Q48" s="3">
        <v>714422.8</v>
      </c>
      <c r="R48" s="3">
        <v>8164656.3590000002</v>
      </c>
      <c r="S48" s="3">
        <v>743127.37953999999</v>
      </c>
      <c r="T48" s="3">
        <v>8504961.2205999997</v>
      </c>
      <c r="U48">
        <v>615.22879700000101</v>
      </c>
      <c r="V48" s="5">
        <v>0.15070537446976001</v>
      </c>
      <c r="W48" s="7">
        <v>1310.1054360000001</v>
      </c>
      <c r="X48" s="5">
        <v>0.32092114558032903</v>
      </c>
      <c r="Y48" s="7">
        <v>387.89095150000003</v>
      </c>
      <c r="Z48" s="5">
        <v>0.30972212049676801</v>
      </c>
      <c r="AA48" s="3">
        <v>2504767.5050000101</v>
      </c>
      <c r="AB48" s="7">
        <v>922.21448450000105</v>
      </c>
      <c r="AC48" s="5">
        <v>0.32587724186429801</v>
      </c>
      <c r="AD48" s="7">
        <v>640.87168280077003</v>
      </c>
      <c r="AE48" s="5">
        <v>0.15070537446975801</v>
      </c>
      <c r="AF48" s="7">
        <v>1365.7242110069899</v>
      </c>
      <c r="AG48" s="5">
        <v>0.32115942109148798</v>
      </c>
      <c r="AH48" s="7">
        <v>380.57538091684199</v>
      </c>
      <c r="AI48" s="5">
        <v>0.30972262271727302</v>
      </c>
      <c r="AJ48" s="3">
        <v>2457523.94563859</v>
      </c>
      <c r="AK48" s="7">
        <v>985.14883009015</v>
      </c>
      <c r="AL48" s="5">
        <v>0.32580704364433899</v>
      </c>
      <c r="AM48">
        <v>48</v>
      </c>
      <c r="AN48">
        <v>-87.332800000000006</v>
      </c>
      <c r="AO48">
        <v>37.914999999999999</v>
      </c>
      <c r="AP48" t="s">
        <v>50</v>
      </c>
      <c r="AQ48">
        <v>54789</v>
      </c>
      <c r="AT48" t="s">
        <v>166</v>
      </c>
      <c r="AU48" t="s">
        <v>166</v>
      </c>
    </row>
    <row r="49" spans="1:47" hidden="1" x14ac:dyDescent="0.25">
      <c r="A49">
        <v>6705</v>
      </c>
      <c r="B49" t="s">
        <v>167</v>
      </c>
      <c r="C49" t="s">
        <v>902</v>
      </c>
      <c r="D49">
        <f>IFERROR(VLOOKUP(C49,'PUSP for CONUS units'!G:H,2,FALSE),"!not listed")</f>
        <v>8183111</v>
      </c>
      <c r="E49" t="s">
        <v>165</v>
      </c>
      <c r="F49" t="s">
        <v>59</v>
      </c>
      <c r="G49" t="s">
        <v>48</v>
      </c>
      <c r="H49" t="s">
        <v>55</v>
      </c>
      <c r="I49">
        <v>2865.6999510000001</v>
      </c>
      <c r="J49" s="3">
        <v>11043.813926999999</v>
      </c>
      <c r="K49" s="3">
        <v>11267.0881281</v>
      </c>
      <c r="L49" s="3">
        <v>10954.138875000001</v>
      </c>
      <c r="M49" s="3">
        <v>259.48462822200003</v>
      </c>
      <c r="N49" s="3">
        <v>0</v>
      </c>
      <c r="O49" s="5">
        <v>0.289452342631</v>
      </c>
      <c r="P49" s="5">
        <v>0.30258692010400001</v>
      </c>
      <c r="Q49" s="3">
        <v>659752.48</v>
      </c>
      <c r="R49" s="3">
        <v>7286183.6270000003</v>
      </c>
      <c r="S49" s="3">
        <v>688339.94983099995</v>
      </c>
      <c r="T49" s="3">
        <v>7616811.2614599997</v>
      </c>
      <c r="U49">
        <v>671.03185900000005</v>
      </c>
      <c r="V49" s="5">
        <v>0.184192958440793</v>
      </c>
      <c r="W49" s="7">
        <v>1234.502422</v>
      </c>
      <c r="X49" s="5">
        <v>0.33886118857212599</v>
      </c>
      <c r="Y49" s="7">
        <v>355.09009049999997</v>
      </c>
      <c r="Z49" s="5">
        <v>0.33340960560847499</v>
      </c>
      <c r="AA49" s="3">
        <v>2130053.1510000001</v>
      </c>
      <c r="AB49" s="7">
        <v>879.41233149999903</v>
      </c>
      <c r="AC49" s="5">
        <v>0.34111329633466703</v>
      </c>
      <c r="AD49" s="7">
        <v>701.48150006658398</v>
      </c>
      <c r="AE49" s="5">
        <v>0.18419295844079001</v>
      </c>
      <c r="AF49" s="7">
        <v>1290.8737512407299</v>
      </c>
      <c r="AG49" s="5">
        <v>0.33895385009016099</v>
      </c>
      <c r="AH49" s="7">
        <v>360.65197350956799</v>
      </c>
      <c r="AI49" s="5">
        <v>0.33350821575369999</v>
      </c>
      <c r="AJ49" s="3">
        <v>2162777.1459514201</v>
      </c>
      <c r="AK49" s="7">
        <v>930.221777731153</v>
      </c>
      <c r="AL49" s="5">
        <v>0.34111329633465898</v>
      </c>
      <c r="AM49">
        <v>61</v>
      </c>
      <c r="AN49">
        <v>-87.332800000000006</v>
      </c>
      <c r="AO49">
        <v>37.914999999999999</v>
      </c>
      <c r="AP49" t="s">
        <v>50</v>
      </c>
      <c r="AQ49">
        <v>54789</v>
      </c>
      <c r="AT49" t="s">
        <v>168</v>
      </c>
      <c r="AU49" t="s">
        <v>168</v>
      </c>
    </row>
    <row r="50" spans="1:47" hidden="1" x14ac:dyDescent="0.25">
      <c r="A50">
        <v>6705</v>
      </c>
      <c r="B50" t="s">
        <v>90</v>
      </c>
      <c r="C50" t="s">
        <v>903</v>
      </c>
      <c r="D50">
        <f>IFERROR(VLOOKUP(C50,'PUSP for CONUS units'!G:H,2,FALSE),"!not listed")</f>
        <v>8183111</v>
      </c>
      <c r="E50" t="s">
        <v>165</v>
      </c>
      <c r="F50" t="s">
        <v>59</v>
      </c>
      <c r="G50" t="s">
        <v>48</v>
      </c>
      <c r="H50" t="s">
        <v>55</v>
      </c>
      <c r="I50">
        <v>2865.6999510000001</v>
      </c>
      <c r="J50" s="3">
        <v>11028.9250557</v>
      </c>
      <c r="K50" s="3">
        <v>11290.219858099999</v>
      </c>
      <c r="L50" s="3">
        <v>10911.537296300001</v>
      </c>
      <c r="M50" s="3">
        <v>259.83492829300002</v>
      </c>
      <c r="N50" s="3">
        <v>0</v>
      </c>
      <c r="O50" s="5">
        <v>0.28941036241200002</v>
      </c>
      <c r="P50" s="5">
        <v>0.30170594114100002</v>
      </c>
      <c r="Q50" s="3">
        <v>660547.31999999995</v>
      </c>
      <c r="R50" s="3">
        <v>7285126.8880000003</v>
      </c>
      <c r="S50" s="3">
        <v>687989.33994099998</v>
      </c>
      <c r="T50" s="3">
        <v>7594634.9873200003</v>
      </c>
      <c r="U50">
        <v>467.87550750000099</v>
      </c>
      <c r="V50" s="5">
        <v>0.12844676961514101</v>
      </c>
      <c r="W50" s="7">
        <v>1234.4084800000001</v>
      </c>
      <c r="X50" s="5">
        <v>0.338884551766232</v>
      </c>
      <c r="Y50" s="7">
        <v>385.23963300000003</v>
      </c>
      <c r="Z50" s="5">
        <v>0.333278360028819</v>
      </c>
      <c r="AA50" s="3">
        <v>2311819.0630000001</v>
      </c>
      <c r="AB50" s="7">
        <v>849.16884700000105</v>
      </c>
      <c r="AC50" s="5">
        <v>0.34149056397891497</v>
      </c>
      <c r="AD50" s="7">
        <v>487.75316526398399</v>
      </c>
      <c r="AE50" s="5">
        <v>0.12844676961514001</v>
      </c>
      <c r="AF50" s="7">
        <v>1287.2779862079301</v>
      </c>
      <c r="AG50" s="5">
        <v>0.33899667024323898</v>
      </c>
      <c r="AH50" s="7">
        <v>384.32819245745702</v>
      </c>
      <c r="AI50" s="5">
        <v>0.333278360028816</v>
      </c>
      <c r="AJ50" s="3">
        <v>2306349.5177078201</v>
      </c>
      <c r="AK50" s="7">
        <v>902.94979375047296</v>
      </c>
      <c r="AL50" s="5">
        <v>0.34149056397891198</v>
      </c>
      <c r="AM50">
        <v>62</v>
      </c>
      <c r="AN50">
        <v>-87.332800000000006</v>
      </c>
      <c r="AO50">
        <v>37.914999999999999</v>
      </c>
      <c r="AP50" t="s">
        <v>50</v>
      </c>
      <c r="AQ50">
        <v>54789</v>
      </c>
      <c r="AT50" t="s">
        <v>169</v>
      </c>
      <c r="AU50" t="s">
        <v>169</v>
      </c>
    </row>
    <row r="51" spans="1:47" hidden="1" x14ac:dyDescent="0.25">
      <c r="A51">
        <v>6705</v>
      </c>
      <c r="B51" t="s">
        <v>94</v>
      </c>
      <c r="C51" t="s">
        <v>904</v>
      </c>
      <c r="D51">
        <f>IFERROR(VLOOKUP(C51,'PUSP for CONUS units'!G:H,2,FALSE),"!not listed")</f>
        <v>8183111</v>
      </c>
      <c r="E51" t="s">
        <v>165</v>
      </c>
      <c r="F51" t="s">
        <v>59</v>
      </c>
      <c r="G51" t="s">
        <v>48</v>
      </c>
      <c r="H51" t="s">
        <v>55</v>
      </c>
      <c r="I51">
        <v>4455.2001950000003</v>
      </c>
      <c r="J51" s="3">
        <v>11036.776708900001</v>
      </c>
      <c r="K51" s="3">
        <v>10964.025430399999</v>
      </c>
      <c r="L51" s="3">
        <v>11103.592299800001</v>
      </c>
      <c r="M51" s="3">
        <v>403.66859931200003</v>
      </c>
      <c r="N51" s="3">
        <v>0</v>
      </c>
      <c r="O51" s="5">
        <v>0.528460982282</v>
      </c>
      <c r="P51" s="5">
        <v>0.54799248762700004</v>
      </c>
      <c r="Q51" s="3">
        <v>1873830.15</v>
      </c>
      <c r="R51" s="3">
        <v>20681044.956</v>
      </c>
      <c r="S51" s="3">
        <v>1941521.9798699999</v>
      </c>
      <c r="T51" s="3">
        <v>21445400.232299998</v>
      </c>
      <c r="U51">
        <v>1787.864472</v>
      </c>
      <c r="V51" s="5">
        <v>0.17289885262604199</v>
      </c>
      <c r="W51" s="7">
        <v>3058.2494019999999</v>
      </c>
      <c r="X51" s="5">
        <v>0.295753856587671</v>
      </c>
      <c r="Y51" s="7">
        <v>1452.103539</v>
      </c>
      <c r="Z51" s="5">
        <v>0.29527851386566201</v>
      </c>
      <c r="AA51" s="3">
        <v>9835483.9300000295</v>
      </c>
      <c r="AB51" s="7">
        <v>1606.14586299999</v>
      </c>
      <c r="AC51" s="5">
        <v>0.29618492932723101</v>
      </c>
      <c r="AD51" s="7">
        <v>1853.9425471320501</v>
      </c>
      <c r="AE51" s="5">
        <v>0.17289885262604199</v>
      </c>
      <c r="AF51" s="7">
        <v>3171.3395534905098</v>
      </c>
      <c r="AG51" s="5">
        <v>0.29575941872325801</v>
      </c>
      <c r="AH51" s="7">
        <v>1497.14311318302</v>
      </c>
      <c r="AI51" s="5">
        <v>0.29528503261584499</v>
      </c>
      <c r="AJ51" s="3">
        <v>10140325.094843199</v>
      </c>
      <c r="AK51" s="7">
        <v>1674.1964403075001</v>
      </c>
      <c r="AL51" s="5">
        <v>0.296184929327232</v>
      </c>
      <c r="AM51">
        <v>32</v>
      </c>
      <c r="AN51">
        <v>-87.332800000000006</v>
      </c>
      <c r="AO51">
        <v>37.914999999999999</v>
      </c>
      <c r="AP51" t="s">
        <v>50</v>
      </c>
      <c r="AQ51">
        <v>54789</v>
      </c>
      <c r="AT51" t="s">
        <v>170</v>
      </c>
      <c r="AU51" t="s">
        <v>170</v>
      </c>
    </row>
    <row r="52" spans="1:47" hidden="1" x14ac:dyDescent="0.25">
      <c r="A52">
        <v>7254</v>
      </c>
      <c r="B52" t="s">
        <v>171</v>
      </c>
      <c r="C52" t="s">
        <v>905</v>
      </c>
      <c r="D52">
        <f>IFERROR(VLOOKUP(C52,'PUSP for CONUS units'!G:H,2,FALSE),"!not listed")</f>
        <v>901111</v>
      </c>
      <c r="E52" t="s">
        <v>172</v>
      </c>
      <c r="F52" t="s">
        <v>54</v>
      </c>
      <c r="G52" t="s">
        <v>48</v>
      </c>
      <c r="H52" t="s">
        <v>60</v>
      </c>
      <c r="I52">
        <v>505</v>
      </c>
      <c r="J52" s="3">
        <v>10209.8255166</v>
      </c>
      <c r="K52" s="3">
        <v>10177.472084999999</v>
      </c>
      <c r="L52" s="3">
        <v>10244.281816299999</v>
      </c>
      <c r="M52" s="3">
        <v>49.4621577204</v>
      </c>
      <c r="N52" s="3">
        <v>5362</v>
      </c>
      <c r="O52" s="5">
        <v>0.68132489945700003</v>
      </c>
      <c r="P52" s="5">
        <v>0.76531867550199995</v>
      </c>
      <c r="Q52" s="3">
        <v>296019.03999999998</v>
      </c>
      <c r="R52" s="3">
        <v>3022302.7480000001</v>
      </c>
      <c r="S52" s="3">
        <v>332498.475171</v>
      </c>
      <c r="T52" s="3">
        <v>3394892.41903</v>
      </c>
      <c r="U52">
        <v>0.96084699999994305</v>
      </c>
      <c r="V52" s="5">
        <v>6.3583769073815102E-4</v>
      </c>
      <c r="W52" s="7">
        <v>128.7959635</v>
      </c>
      <c r="X52" s="5">
        <v>8.5230351979284705E-2</v>
      </c>
      <c r="Y52" s="7">
        <v>66.108662499999994</v>
      </c>
      <c r="Z52" s="5">
        <v>8.5094186296613403E-2</v>
      </c>
      <c r="AA52" s="3">
        <v>1553776.2420000001</v>
      </c>
      <c r="AB52" s="7">
        <v>62.687300999999898</v>
      </c>
      <c r="AC52" s="5">
        <v>8.5374422244170106E-2</v>
      </c>
      <c r="AD52" s="7">
        <v>1.0793002780122301</v>
      </c>
      <c r="AE52" s="5">
        <v>6.3583769073857896E-4</v>
      </c>
      <c r="AF52" s="7">
        <v>144.67581957160701</v>
      </c>
      <c r="AG52" s="5">
        <v>8.5231460508415999E-2</v>
      </c>
      <c r="AH52" s="7">
        <v>73.701175705839802</v>
      </c>
      <c r="AI52" s="5">
        <v>8.5096107327230899E-2</v>
      </c>
      <c r="AJ52" s="3">
        <v>1732186.7714213401</v>
      </c>
      <c r="AK52" s="7">
        <v>70.974643865775207</v>
      </c>
      <c r="AL52" s="5">
        <v>8.5372469826734507E-2</v>
      </c>
      <c r="AM52">
        <v>3</v>
      </c>
      <c r="AN52">
        <v>-81.580299999999994</v>
      </c>
      <c r="AO52">
        <v>28.427199999999999</v>
      </c>
      <c r="AP52" t="s">
        <v>50</v>
      </c>
      <c r="AQ52">
        <v>54789</v>
      </c>
      <c r="AT52" t="s">
        <v>173</v>
      </c>
      <c r="AU52" t="s">
        <v>173</v>
      </c>
    </row>
    <row r="53" spans="1:47" hidden="1" x14ac:dyDescent="0.25">
      <c r="A53">
        <v>7698</v>
      </c>
      <c r="B53" t="s">
        <v>174</v>
      </c>
      <c r="C53" t="s">
        <v>906</v>
      </c>
      <c r="D53">
        <f>IFERROR(VLOOKUP(C53,'PUSP for CONUS units'!G:H,2,FALSE),"!not listed")</f>
        <v>1020111</v>
      </c>
      <c r="E53" t="s">
        <v>175</v>
      </c>
      <c r="F53" t="s">
        <v>176</v>
      </c>
      <c r="G53" t="s">
        <v>48</v>
      </c>
      <c r="H53" t="s">
        <v>55</v>
      </c>
      <c r="I53">
        <v>1365</v>
      </c>
      <c r="J53" s="3">
        <v>6857.5401127100004</v>
      </c>
      <c r="K53" s="3">
        <v>6858.23867006</v>
      </c>
      <c r="L53" s="3">
        <v>6857.0337768299996</v>
      </c>
      <c r="M53" s="3">
        <v>199.05096836000001</v>
      </c>
      <c r="N53" s="3">
        <v>0</v>
      </c>
      <c r="O53" s="5">
        <v>0.46177495546300001</v>
      </c>
      <c r="P53" s="5">
        <v>0.48052629963100002</v>
      </c>
      <c r="Q53" s="3">
        <v>807396.75</v>
      </c>
      <c r="R53" s="3">
        <v>5536755.5999999996</v>
      </c>
      <c r="S53" s="3">
        <v>840182.79471799999</v>
      </c>
      <c r="T53" s="3">
        <v>5761587.21679</v>
      </c>
      <c r="U53">
        <v>1.6612344999999999</v>
      </c>
      <c r="V53" s="5">
        <v>6.0007506923368502E-4</v>
      </c>
      <c r="W53" s="7">
        <v>78.884462499999501</v>
      </c>
      <c r="X53" s="5">
        <v>2.8494832786189601E-2</v>
      </c>
      <c r="Y53" s="7">
        <v>30.455012500000201</v>
      </c>
      <c r="Z53" s="5">
        <v>2.6175744525526099E-2</v>
      </c>
      <c r="AA53" s="3">
        <v>2326964.375</v>
      </c>
      <c r="AB53" s="7">
        <v>48.429450000000003</v>
      </c>
      <c r="AC53" s="5">
        <v>3.01760747694736E-2</v>
      </c>
      <c r="AD53" s="7">
        <v>1.72869242400432</v>
      </c>
      <c r="AE53" s="5">
        <v>6.00075069233677E-4</v>
      </c>
      <c r="AF53" s="7">
        <v>82.187471511555401</v>
      </c>
      <c r="AG53" s="5">
        <v>2.85294549641146E-2</v>
      </c>
      <c r="AH53" s="7">
        <v>30.823985845901401</v>
      </c>
      <c r="AI53" s="5">
        <v>2.6175744525525398E-2</v>
      </c>
      <c r="AJ53" s="3">
        <v>2355156.3789021</v>
      </c>
      <c r="AK53" s="7">
        <v>51.363485665654103</v>
      </c>
      <c r="AL53" s="5">
        <v>3.0156775880741699E-2</v>
      </c>
      <c r="AM53">
        <v>44</v>
      </c>
      <c r="AN53">
        <v>-86.524199999999993</v>
      </c>
      <c r="AO53">
        <v>32.310200000000002</v>
      </c>
      <c r="AP53" t="s">
        <v>50</v>
      </c>
      <c r="AQ53">
        <v>54789</v>
      </c>
      <c r="AT53" t="s">
        <v>177</v>
      </c>
      <c r="AU53" t="s">
        <v>177</v>
      </c>
    </row>
    <row r="54" spans="1:47" hidden="1" x14ac:dyDescent="0.25">
      <c r="A54">
        <v>7737</v>
      </c>
      <c r="B54" t="s">
        <v>178</v>
      </c>
      <c r="C54" t="s">
        <v>907</v>
      </c>
      <c r="D54">
        <f>IFERROR(VLOOKUP(C54,'PUSP for CONUS units'!G:H,2,FALSE),"!not listed")</f>
        <v>4973611</v>
      </c>
      <c r="E54" t="s">
        <v>179</v>
      </c>
      <c r="F54" t="s">
        <v>108</v>
      </c>
      <c r="G54" t="s">
        <v>48</v>
      </c>
      <c r="H54" t="s">
        <v>49</v>
      </c>
      <c r="I54">
        <v>2000</v>
      </c>
      <c r="J54" s="3">
        <v>13523.020189700001</v>
      </c>
      <c r="K54" s="3">
        <v>13523.020189700001</v>
      </c>
      <c r="M54" s="3">
        <v>147.89595607699999</v>
      </c>
      <c r="N54" s="3">
        <v>0</v>
      </c>
      <c r="O54" s="5">
        <v>0.23921558418700001</v>
      </c>
      <c r="P54" s="5">
        <v>0.27252974561600002</v>
      </c>
      <c r="Q54" s="3">
        <v>310769.28999999998</v>
      </c>
      <c r="R54" s="3">
        <v>4202539.3830000004</v>
      </c>
      <c r="S54" s="3">
        <v>354048.31937099999</v>
      </c>
      <c r="T54" s="3">
        <v>4787802.5709800003</v>
      </c>
      <c r="U54">
        <v>0</v>
      </c>
      <c r="V54" s="5">
        <v>0</v>
      </c>
      <c r="W54" s="7">
        <v>564.89946999999904</v>
      </c>
      <c r="X54" s="5">
        <v>0.26883720461257998</v>
      </c>
      <c r="Y54" s="7">
        <v>564.89946999999904</v>
      </c>
      <c r="Z54" s="5">
        <v>0.26883720461257998</v>
      </c>
      <c r="AA54" s="3">
        <v>4202539.3830000097</v>
      </c>
      <c r="AB54" s="7">
        <v>0</v>
      </c>
      <c r="AC54" s="5">
        <v>-999.9</v>
      </c>
      <c r="AD54" s="7">
        <v>0</v>
      </c>
      <c r="AE54" s="5">
        <v>0</v>
      </c>
      <c r="AF54" s="7">
        <v>643.56972971001198</v>
      </c>
      <c r="AG54" s="5">
        <v>0.268837204612554</v>
      </c>
      <c r="AH54" s="7">
        <v>639.28695679509497</v>
      </c>
      <c r="AI54" s="5">
        <v>0.268837204612554</v>
      </c>
      <c r="AJ54" s="3">
        <v>4755941.1110261297</v>
      </c>
      <c r="AK54" s="7">
        <v>4.2827729149165004</v>
      </c>
      <c r="AL54" s="5">
        <v>0.26883720461247002</v>
      </c>
      <c r="AM54">
        <v>52</v>
      </c>
      <c r="AN54">
        <v>-79.969399999999993</v>
      </c>
      <c r="AO54">
        <v>32.8994</v>
      </c>
      <c r="AP54" t="s">
        <v>50</v>
      </c>
      <c r="AQ54">
        <v>54789</v>
      </c>
      <c r="AT54" t="s">
        <v>180</v>
      </c>
      <c r="AU54" t="s">
        <v>180</v>
      </c>
    </row>
    <row r="55" spans="1:47" hidden="1" x14ac:dyDescent="0.25">
      <c r="A55">
        <v>7737</v>
      </c>
      <c r="B55" t="s">
        <v>181</v>
      </c>
      <c r="C55" t="s">
        <v>908</v>
      </c>
      <c r="D55">
        <f>IFERROR(VLOOKUP(C55,'PUSP for CONUS units'!G:H,2,FALSE),"!not listed")</f>
        <v>4973611</v>
      </c>
      <c r="E55" t="s">
        <v>179</v>
      </c>
      <c r="F55" t="s">
        <v>108</v>
      </c>
      <c r="G55" t="s">
        <v>48</v>
      </c>
      <c r="H55" t="s">
        <v>49</v>
      </c>
      <c r="I55">
        <v>1000</v>
      </c>
      <c r="J55" s="3">
        <v>15098.5498881</v>
      </c>
      <c r="K55" s="3">
        <v>15098.5498881</v>
      </c>
      <c r="M55" s="3">
        <v>66.231526034699996</v>
      </c>
      <c r="N55" s="3">
        <v>0</v>
      </c>
      <c r="O55" s="5">
        <v>2.9124886156599999E-3</v>
      </c>
      <c r="P55" s="5">
        <v>3.3298783566200001E-3</v>
      </c>
      <c r="Q55" s="3">
        <v>1694.421</v>
      </c>
      <c r="R55" s="3">
        <v>25583.3</v>
      </c>
      <c r="S55" s="3">
        <v>1937.2490538100001</v>
      </c>
      <c r="T55" s="3">
        <v>29249.651484599999</v>
      </c>
      <c r="U55">
        <v>0</v>
      </c>
      <c r="V55" s="5">
        <v>0</v>
      </c>
      <c r="W55" s="7">
        <v>1.9186000000000001</v>
      </c>
      <c r="X55" s="5">
        <v>0.14998846904035101</v>
      </c>
      <c r="Y55" s="7">
        <v>1.9186000000000001</v>
      </c>
      <c r="Z55" s="5">
        <v>0.14998846904035101</v>
      </c>
      <c r="AA55" s="3">
        <v>25583.3</v>
      </c>
      <c r="AB55" s="7">
        <v>0</v>
      </c>
      <c r="AC55" s="5">
        <v>-999.9</v>
      </c>
      <c r="AD55" s="7">
        <v>0</v>
      </c>
      <c r="AE55" s="5">
        <v>0</v>
      </c>
      <c r="AF55" s="7">
        <v>2.1935552230684499</v>
      </c>
      <c r="AG55" s="5">
        <v>0.149988469040336</v>
      </c>
      <c r="AH55" s="7">
        <v>2.1935552230684499</v>
      </c>
      <c r="AI55" s="5">
        <v>0.149988469040336</v>
      </c>
      <c r="AJ55" s="3">
        <v>29249.6514845891</v>
      </c>
      <c r="AK55" s="7">
        <v>0</v>
      </c>
      <c r="AL55" s="5">
        <v>-999.9</v>
      </c>
      <c r="AM55">
        <v>123</v>
      </c>
      <c r="AN55">
        <v>-79.969399999999993</v>
      </c>
      <c r="AO55">
        <v>32.8994</v>
      </c>
      <c r="AP55" t="s">
        <v>50</v>
      </c>
      <c r="AQ55">
        <v>54789</v>
      </c>
      <c r="AT55" t="s">
        <v>182</v>
      </c>
      <c r="AU55" t="s">
        <v>182</v>
      </c>
    </row>
    <row r="56" spans="1:47" hidden="1" x14ac:dyDescent="0.25">
      <c r="A56">
        <v>7737</v>
      </c>
      <c r="B56" t="s">
        <v>183</v>
      </c>
      <c r="C56" t="s">
        <v>909</v>
      </c>
      <c r="D56">
        <f>IFERROR(VLOOKUP(C56,'PUSP for CONUS units'!G:H,2,FALSE),"!not listed")</f>
        <v>4973611</v>
      </c>
      <c r="E56" t="s">
        <v>179</v>
      </c>
      <c r="F56" t="s">
        <v>108</v>
      </c>
      <c r="G56" t="s">
        <v>48</v>
      </c>
      <c r="H56" t="s">
        <v>49</v>
      </c>
      <c r="I56">
        <v>1000</v>
      </c>
      <c r="J56" s="3">
        <v>18030.359322299999</v>
      </c>
      <c r="K56" s="3">
        <v>18030.359322299999</v>
      </c>
      <c r="M56" s="3">
        <v>55.462011717300001</v>
      </c>
      <c r="N56" s="3">
        <v>0</v>
      </c>
      <c r="O56" s="5">
        <v>4.6519353369799997E-3</v>
      </c>
      <c r="P56" s="5">
        <v>5.3118704851300002E-3</v>
      </c>
      <c r="Q56" s="3">
        <v>2266.3220000000001</v>
      </c>
      <c r="R56" s="3">
        <v>40862.6</v>
      </c>
      <c r="S56" s="3">
        <v>2587.8280908000002</v>
      </c>
      <c r="T56" s="3">
        <v>46659.470341400003</v>
      </c>
      <c r="U56">
        <v>0</v>
      </c>
      <c r="V56" s="5">
        <v>0</v>
      </c>
      <c r="W56" s="7">
        <v>3.0651000000000002</v>
      </c>
      <c r="X56" s="5">
        <v>0.150019822527201</v>
      </c>
      <c r="Y56" s="7">
        <v>3.0651000000000002</v>
      </c>
      <c r="Z56" s="5">
        <v>0.150019822527201</v>
      </c>
      <c r="AA56" s="3">
        <v>40862.6</v>
      </c>
      <c r="AB56" s="7">
        <v>0</v>
      </c>
      <c r="AC56" s="5">
        <v>-999.9</v>
      </c>
      <c r="AD56" s="7">
        <v>0</v>
      </c>
      <c r="AE56" s="5">
        <v>0</v>
      </c>
      <c r="AF56" s="7">
        <v>3.4999227299171798</v>
      </c>
      <c r="AG56" s="5">
        <v>0.15001982252721899</v>
      </c>
      <c r="AH56" s="7">
        <v>3.4999227299171798</v>
      </c>
      <c r="AI56" s="5">
        <v>0.15001982252721899</v>
      </c>
      <c r="AJ56" s="3">
        <v>46659.470341423497</v>
      </c>
      <c r="AK56" s="7">
        <v>0</v>
      </c>
      <c r="AL56" s="5">
        <v>-999.9</v>
      </c>
      <c r="AM56">
        <v>118</v>
      </c>
      <c r="AN56">
        <v>-79.969399999999993</v>
      </c>
      <c r="AO56">
        <v>32.8994</v>
      </c>
      <c r="AP56" t="s">
        <v>50</v>
      </c>
      <c r="AQ56">
        <v>54789</v>
      </c>
      <c r="AT56" t="s">
        <v>184</v>
      </c>
      <c r="AU56" t="s">
        <v>184</v>
      </c>
    </row>
    <row r="57" spans="1:47" hidden="1" x14ac:dyDescent="0.25">
      <c r="A57">
        <v>7737</v>
      </c>
      <c r="B57" t="s">
        <v>185</v>
      </c>
      <c r="C57" t="s">
        <v>910</v>
      </c>
      <c r="D57">
        <f>IFERROR(VLOOKUP(C57,'PUSP for CONUS units'!G:H,2,FALSE),"!not listed")</f>
        <v>4973611</v>
      </c>
      <c r="E57" t="s">
        <v>179</v>
      </c>
      <c r="F57" t="s">
        <v>108</v>
      </c>
      <c r="G57" t="s">
        <v>48</v>
      </c>
      <c r="H57" t="s">
        <v>49</v>
      </c>
      <c r="I57">
        <v>313</v>
      </c>
      <c r="J57" s="3">
        <v>14607.961975599999</v>
      </c>
      <c r="K57" s="3">
        <v>14607.961975599999</v>
      </c>
      <c r="M57" s="3">
        <v>21.426671326400001</v>
      </c>
      <c r="N57" s="3">
        <v>6</v>
      </c>
      <c r="O57" s="5">
        <v>3.2471106339099998E-2</v>
      </c>
      <c r="P57" s="5">
        <v>3.6427092046899999E-2</v>
      </c>
      <c r="Q57" s="3">
        <v>6111.4480000000003</v>
      </c>
      <c r="R57" s="3">
        <v>89275.8</v>
      </c>
      <c r="S57" s="3">
        <v>6856.0115109999997</v>
      </c>
      <c r="T57" s="3">
        <v>100152.355457</v>
      </c>
      <c r="U57">
        <v>0</v>
      </c>
      <c r="V57" s="5">
        <v>0</v>
      </c>
      <c r="W57" s="7">
        <v>6.6956999999999898</v>
      </c>
      <c r="X57" s="5">
        <v>0.150000336037313</v>
      </c>
      <c r="Y57" s="7">
        <v>6.6956999999999898</v>
      </c>
      <c r="Z57" s="5">
        <v>0.150000336037313</v>
      </c>
      <c r="AA57" s="3">
        <v>89275.800000000105</v>
      </c>
      <c r="AB57" s="7">
        <v>0</v>
      </c>
      <c r="AC57" s="5">
        <v>-999.9</v>
      </c>
      <c r="AD57" s="7">
        <v>0</v>
      </c>
      <c r="AE57" s="5">
        <v>0</v>
      </c>
      <c r="AF57" s="7">
        <v>7.5114434867355904</v>
      </c>
      <c r="AG57" s="5">
        <v>0.150000336037309</v>
      </c>
      <c r="AH57" s="7">
        <v>7.5112269432038596</v>
      </c>
      <c r="AI57" s="5">
        <v>0.150000336037309</v>
      </c>
      <c r="AJ57" s="3">
        <v>100149.468216333</v>
      </c>
      <c r="AK57" s="7">
        <v>2.1654353172750001E-4</v>
      </c>
      <c r="AL57" s="5">
        <v>0.15000033603745799</v>
      </c>
      <c r="AM57">
        <v>99</v>
      </c>
      <c r="AN57">
        <v>-79.969399999999993</v>
      </c>
      <c r="AO57">
        <v>32.8994</v>
      </c>
      <c r="AP57" t="s">
        <v>50</v>
      </c>
      <c r="AQ57">
        <v>54789</v>
      </c>
      <c r="AT57" t="s">
        <v>186</v>
      </c>
      <c r="AU57" t="s">
        <v>186</v>
      </c>
    </row>
    <row r="58" spans="1:47" hidden="1" x14ac:dyDescent="0.25">
      <c r="A58">
        <v>8102</v>
      </c>
      <c r="B58" t="s">
        <v>178</v>
      </c>
      <c r="C58" t="s">
        <v>911</v>
      </c>
      <c r="D58">
        <f>IFERROR(VLOOKUP(C58,'PUSP for CONUS units'!G:H,2,FALSE),"!not listed")</f>
        <v>8148511</v>
      </c>
      <c r="E58" t="s">
        <v>187</v>
      </c>
      <c r="F58" t="s">
        <v>124</v>
      </c>
      <c r="G58" t="s">
        <v>48</v>
      </c>
      <c r="H58" t="s">
        <v>49</v>
      </c>
      <c r="I58">
        <v>600</v>
      </c>
      <c r="J58" s="3">
        <v>10000</v>
      </c>
      <c r="M58" s="3">
        <v>60</v>
      </c>
      <c r="N58" s="3">
        <v>45</v>
      </c>
      <c r="O58" s="5">
        <v>1.38728426685E-2</v>
      </c>
      <c r="P58" s="5">
        <v>1.38728426685E-2</v>
      </c>
      <c r="R58" s="3">
        <v>73115.429999999993</v>
      </c>
      <c r="S58" s="3">
        <v>0</v>
      </c>
      <c r="T58" s="3">
        <v>73115.429999999993</v>
      </c>
      <c r="U58">
        <v>0</v>
      </c>
      <c r="V58" s="5">
        <v>0</v>
      </c>
      <c r="W58" s="7">
        <v>3.7655645554941999</v>
      </c>
      <c r="X58" s="5">
        <v>0.10300328003249901</v>
      </c>
      <c r="Y58" s="7">
        <v>1.50735</v>
      </c>
      <c r="Z58" s="5">
        <v>0.1030032800328</v>
      </c>
      <c r="AA58" s="3">
        <v>29268</v>
      </c>
      <c r="AB58" s="7">
        <v>2.2582145554939901</v>
      </c>
      <c r="AC58" s="5">
        <v>0.10300328003228899</v>
      </c>
      <c r="AD58" s="7">
        <v>0.365577150000088</v>
      </c>
      <c r="AE58" s="5">
        <v>0.01</v>
      </c>
      <c r="AF58" s="7">
        <v>3.7655645554946999</v>
      </c>
      <c r="AG58" s="5">
        <v>0.10300328003251299</v>
      </c>
      <c r="AH58" s="7">
        <v>1.5073500000005</v>
      </c>
      <c r="AI58" s="5">
        <v>0.103003280032834</v>
      </c>
      <c r="AJ58" s="3">
        <v>29268</v>
      </c>
      <c r="AK58" s="7">
        <v>2.2582145554939901</v>
      </c>
      <c r="AL58" s="5">
        <v>0.10300328003228899</v>
      </c>
      <c r="AM58">
        <v>104</v>
      </c>
      <c r="AN58">
        <v>-82.115799999999993</v>
      </c>
      <c r="AO58">
        <v>38.934699999999999</v>
      </c>
      <c r="AP58" t="s">
        <v>50</v>
      </c>
      <c r="AQ58">
        <v>54789</v>
      </c>
      <c r="AT58" t="s">
        <v>188</v>
      </c>
      <c r="AU58" t="s">
        <v>188</v>
      </c>
    </row>
    <row r="59" spans="1:47" hidden="1" x14ac:dyDescent="0.25">
      <c r="A59">
        <v>8102</v>
      </c>
      <c r="B59" t="s">
        <v>181</v>
      </c>
      <c r="C59" t="s">
        <v>912</v>
      </c>
      <c r="D59">
        <f>IFERROR(VLOOKUP(C59,'PUSP for CONUS units'!G:H,2,FALSE),"!not listed")</f>
        <v>8148511</v>
      </c>
      <c r="E59" t="s">
        <v>187</v>
      </c>
      <c r="F59" t="s">
        <v>124</v>
      </c>
      <c r="G59" t="s">
        <v>48</v>
      </c>
      <c r="H59" t="s">
        <v>49</v>
      </c>
      <c r="I59">
        <v>600</v>
      </c>
      <c r="J59" s="3">
        <v>10000</v>
      </c>
      <c r="M59" s="3">
        <v>60</v>
      </c>
      <c r="N59" s="3">
        <v>38</v>
      </c>
      <c r="O59" s="5">
        <v>1.36933515483E-2</v>
      </c>
      <c r="P59" s="5">
        <v>1.36933515482E-2</v>
      </c>
      <c r="R59" s="3">
        <v>72169.439999900002</v>
      </c>
      <c r="S59" s="3">
        <v>0</v>
      </c>
      <c r="T59" s="3">
        <v>72169.439999900002</v>
      </c>
      <c r="U59">
        <v>0</v>
      </c>
      <c r="V59" s="5">
        <v>0</v>
      </c>
      <c r="W59" s="7">
        <v>3.7167322165126602</v>
      </c>
      <c r="X59" s="5">
        <v>0.10300016784164601</v>
      </c>
      <c r="Y59" s="7">
        <v>1.2273499999999999</v>
      </c>
      <c r="Z59" s="5">
        <v>0.10300016784155799</v>
      </c>
      <c r="AA59" s="3">
        <v>23832</v>
      </c>
      <c r="AB59" s="7">
        <v>2.4893822165129902</v>
      </c>
      <c r="AC59" s="5">
        <v>0.103000167841695</v>
      </c>
      <c r="AD59" s="7">
        <v>0.36084719999942799</v>
      </c>
      <c r="AE59" s="5">
        <v>1.0000000000000699E-2</v>
      </c>
      <c r="AF59" s="7">
        <v>3.7167322165119998</v>
      </c>
      <c r="AG59" s="5">
        <v>0.10300016784162799</v>
      </c>
      <c r="AH59" s="7">
        <v>1.22734999999934</v>
      </c>
      <c r="AI59" s="5">
        <v>0.103000167841502</v>
      </c>
      <c r="AJ59" s="3">
        <v>23832</v>
      </c>
      <c r="AK59" s="7">
        <v>2.4893822165129902</v>
      </c>
      <c r="AL59" s="5">
        <v>0.103000167841695</v>
      </c>
      <c r="AM59">
        <v>105</v>
      </c>
      <c r="AN59">
        <v>-82.115799999999993</v>
      </c>
      <c r="AO59">
        <v>38.934699999999999</v>
      </c>
      <c r="AP59" t="s">
        <v>50</v>
      </c>
      <c r="AQ59">
        <v>54789</v>
      </c>
      <c r="AT59" t="s">
        <v>189</v>
      </c>
      <c r="AU59" t="s">
        <v>189</v>
      </c>
    </row>
    <row r="60" spans="1:47" hidden="1" x14ac:dyDescent="0.25">
      <c r="A60">
        <v>10017</v>
      </c>
      <c r="B60" t="s">
        <v>190</v>
      </c>
      <c r="C60" t="s">
        <v>913</v>
      </c>
      <c r="D60">
        <f>IFERROR(VLOOKUP(C60,'PUSP for CONUS units'!G:H,2,FALSE),"!not listed")</f>
        <v>4182011</v>
      </c>
      <c r="E60" t="s">
        <v>191</v>
      </c>
      <c r="F60" t="s">
        <v>139</v>
      </c>
      <c r="G60" t="s">
        <v>48</v>
      </c>
      <c r="H60" t="s">
        <v>49</v>
      </c>
      <c r="I60">
        <v>1000</v>
      </c>
      <c r="J60" s="3">
        <v>15626.8621833</v>
      </c>
      <c r="K60" s="3">
        <v>15626.8621833</v>
      </c>
      <c r="M60" s="3">
        <v>63.9923734061</v>
      </c>
      <c r="N60" s="3">
        <v>0</v>
      </c>
      <c r="O60" s="5">
        <v>0.44236224954499997</v>
      </c>
      <c r="P60" s="5">
        <v>0.50135981345699998</v>
      </c>
      <c r="Q60" s="3">
        <v>248655.805268</v>
      </c>
      <c r="R60" s="3">
        <v>3885710</v>
      </c>
      <c r="S60" s="3">
        <v>281818.86739299999</v>
      </c>
      <c r="T60" s="3">
        <v>4403944.6014</v>
      </c>
      <c r="U60">
        <v>0</v>
      </c>
      <c r="V60" s="5">
        <v>0</v>
      </c>
      <c r="W60" s="7">
        <v>262.92996137698702</v>
      </c>
      <c r="X60" s="5">
        <v>0.13533174703051101</v>
      </c>
      <c r="Y60" s="7">
        <v>123.214201</v>
      </c>
      <c r="Z60" s="5">
        <v>0.13533174703046</v>
      </c>
      <c r="AA60" s="3">
        <v>1820920.8660000099</v>
      </c>
      <c r="AB60" s="7">
        <v>139.715760376932</v>
      </c>
      <c r="AC60" s="5">
        <v>0.13533174703054299</v>
      </c>
      <c r="AD60" s="7">
        <v>41.397079253187101</v>
      </c>
      <c r="AE60" s="5">
        <v>1.8799999999999699E-2</v>
      </c>
      <c r="AF60" s="7">
        <v>297.99675836671099</v>
      </c>
      <c r="AG60" s="5">
        <v>0.13533174703050499</v>
      </c>
      <c r="AH60" s="7">
        <v>139.69879960995999</v>
      </c>
      <c r="AI60" s="5">
        <v>0.135331747030461</v>
      </c>
      <c r="AJ60" s="3">
        <v>2064538.4793342899</v>
      </c>
      <c r="AK60" s="7">
        <v>158.297958756752</v>
      </c>
      <c r="AL60" s="5">
        <v>0.13533174703054501</v>
      </c>
      <c r="AM60">
        <v>24</v>
      </c>
      <c r="AN60">
        <v>-76.805300000000003</v>
      </c>
      <c r="AO60">
        <v>37.539200000000001</v>
      </c>
      <c r="AP60" t="s">
        <v>50</v>
      </c>
      <c r="AQ60">
        <v>54789</v>
      </c>
      <c r="AT60" t="s">
        <v>192</v>
      </c>
      <c r="AU60" t="s">
        <v>192</v>
      </c>
    </row>
    <row r="61" spans="1:47" hidden="1" x14ac:dyDescent="0.25">
      <c r="A61">
        <v>10025</v>
      </c>
      <c r="B61" t="s">
        <v>193</v>
      </c>
      <c r="C61" t="s">
        <v>914</v>
      </c>
      <c r="D61">
        <f>IFERROR(VLOOKUP(C61,'PUSP for CONUS units'!G:H,2,FALSE),"!not listed")</f>
        <v>17052711</v>
      </c>
      <c r="E61" t="s">
        <v>194</v>
      </c>
      <c r="F61" t="s">
        <v>112</v>
      </c>
      <c r="G61" t="s">
        <v>48</v>
      </c>
      <c r="H61" t="s">
        <v>60</v>
      </c>
      <c r="I61">
        <v>805</v>
      </c>
      <c r="J61" s="3">
        <v>12826.337567299999</v>
      </c>
      <c r="K61" s="3">
        <v>12727.3410098</v>
      </c>
      <c r="L61" s="3">
        <v>12896.834876499999</v>
      </c>
      <c r="M61" s="3">
        <v>62.7614855586</v>
      </c>
      <c r="N61" s="3">
        <v>0</v>
      </c>
      <c r="O61" s="5">
        <v>0.570246078273</v>
      </c>
      <c r="P61" s="5">
        <v>0</v>
      </c>
      <c r="Q61" s="3">
        <v>314374.88900000002</v>
      </c>
      <c r="R61" s="3">
        <v>4032278.449</v>
      </c>
      <c r="S61" s="3">
        <v>0</v>
      </c>
      <c r="T61" s="3">
        <v>0</v>
      </c>
      <c r="U61">
        <v>0</v>
      </c>
      <c r="V61" s="5">
        <v>0</v>
      </c>
      <c r="W61" s="7">
        <v>1114.6573685000001</v>
      </c>
      <c r="X61" s="5">
        <v>0.55286725983739304</v>
      </c>
      <c r="Y61" s="7">
        <v>457.26165450000002</v>
      </c>
      <c r="Z61" s="5">
        <v>0.54952910092625196</v>
      </c>
      <c r="AA61" s="3">
        <v>1664194.503</v>
      </c>
      <c r="AB61" s="7">
        <v>657.395714</v>
      </c>
      <c r="AC61" s="5">
        <v>0.555213184152892</v>
      </c>
      <c r="AD61" s="7">
        <v>0</v>
      </c>
      <c r="AE61" s="5">
        <v>-999.9</v>
      </c>
      <c r="AF61" s="7">
        <v>0</v>
      </c>
      <c r="AG61" s="5">
        <v>-999.9</v>
      </c>
      <c r="AH61" s="7">
        <v>0</v>
      </c>
      <c r="AI61" s="5">
        <v>-999.9</v>
      </c>
      <c r="AJ61" s="3">
        <v>0</v>
      </c>
      <c r="AK61" s="7">
        <v>0</v>
      </c>
      <c r="AL61" s="5">
        <v>-999.9</v>
      </c>
      <c r="AN61">
        <v>-77.628900000000002</v>
      </c>
      <c r="AO61">
        <v>43.196899999999999</v>
      </c>
      <c r="AP61" t="s">
        <v>50</v>
      </c>
      <c r="AQ61">
        <v>43176</v>
      </c>
      <c r="AT61" t="s">
        <v>195</v>
      </c>
      <c r="AU61" t="s">
        <v>195</v>
      </c>
    </row>
    <row r="62" spans="1:47" hidden="1" x14ac:dyDescent="0.25">
      <c r="A62">
        <v>10025</v>
      </c>
      <c r="B62" t="s">
        <v>196</v>
      </c>
      <c r="C62" t="s">
        <v>915</v>
      </c>
      <c r="D62">
        <f>IFERROR(VLOOKUP(C62,'PUSP for CONUS units'!G:H,2,FALSE),"!not listed")</f>
        <v>17052711</v>
      </c>
      <c r="E62" t="s">
        <v>194</v>
      </c>
      <c r="F62" t="s">
        <v>112</v>
      </c>
      <c r="G62" t="s">
        <v>48</v>
      </c>
      <c r="H62" t="s">
        <v>60</v>
      </c>
      <c r="I62">
        <v>711</v>
      </c>
      <c r="J62" s="3">
        <v>12650.4290936</v>
      </c>
      <c r="K62" s="3">
        <v>13086.1963545</v>
      </c>
      <c r="L62" s="3">
        <v>12627.419956600001</v>
      </c>
      <c r="M62" s="3">
        <v>56.203627144899997</v>
      </c>
      <c r="N62" s="3">
        <v>0</v>
      </c>
      <c r="O62" s="5">
        <v>0.132634086333</v>
      </c>
      <c r="P62" s="5">
        <v>0</v>
      </c>
      <c r="Q62" s="3">
        <v>65480.474999999999</v>
      </c>
      <c r="R62" s="3">
        <v>828356.10600000003</v>
      </c>
      <c r="S62" s="3">
        <v>0</v>
      </c>
      <c r="T62" s="3">
        <v>0</v>
      </c>
      <c r="U62">
        <v>0</v>
      </c>
      <c r="V62" s="5">
        <v>0</v>
      </c>
      <c r="W62" s="7">
        <v>220.38093599999999</v>
      </c>
      <c r="X62" s="5">
        <v>0.53209225936459703</v>
      </c>
      <c r="Y62" s="7">
        <v>9.9760080000000002</v>
      </c>
      <c r="Z62" s="5">
        <v>0.46426107087947599</v>
      </c>
      <c r="AA62" s="3">
        <v>42975.853999999999</v>
      </c>
      <c r="AB62" s="7">
        <v>210.40492800000001</v>
      </c>
      <c r="AC62" s="5">
        <v>0.53580396875066805</v>
      </c>
      <c r="AD62" s="7">
        <v>0</v>
      </c>
      <c r="AE62" s="5">
        <v>-999.9</v>
      </c>
      <c r="AF62" s="7">
        <v>0</v>
      </c>
      <c r="AG62" s="5">
        <v>-999.9</v>
      </c>
      <c r="AH62" s="7">
        <v>0</v>
      </c>
      <c r="AI62" s="5">
        <v>-999.9</v>
      </c>
      <c r="AJ62" s="3">
        <v>0</v>
      </c>
      <c r="AK62" s="7">
        <v>0</v>
      </c>
      <c r="AL62" s="5">
        <v>-999.9</v>
      </c>
      <c r="AN62">
        <v>-77.628900000000002</v>
      </c>
      <c r="AO62">
        <v>43.196899999999999</v>
      </c>
      <c r="AP62" t="s">
        <v>50</v>
      </c>
      <c r="AQ62">
        <v>43168</v>
      </c>
      <c r="AT62" t="s">
        <v>197</v>
      </c>
      <c r="AU62" t="s">
        <v>197</v>
      </c>
    </row>
    <row r="63" spans="1:47" hidden="1" x14ac:dyDescent="0.25">
      <c r="A63">
        <v>10025</v>
      </c>
      <c r="B63" t="s">
        <v>198</v>
      </c>
      <c r="C63" t="s">
        <v>916</v>
      </c>
      <c r="D63">
        <f>IFERROR(VLOOKUP(C63,'PUSP for CONUS units'!G:H,2,FALSE),"!not listed")</f>
        <v>17052711</v>
      </c>
      <c r="E63" t="s">
        <v>194</v>
      </c>
      <c r="F63" t="s">
        <v>112</v>
      </c>
      <c r="G63" t="s">
        <v>48</v>
      </c>
      <c r="H63" t="s">
        <v>49</v>
      </c>
      <c r="I63">
        <v>737</v>
      </c>
      <c r="J63" s="3">
        <v>12539.5631889</v>
      </c>
      <c r="K63" s="3">
        <v>12668.7233306</v>
      </c>
      <c r="L63" s="3">
        <v>12410.759781500001</v>
      </c>
      <c r="M63" s="3">
        <v>58.7739771233</v>
      </c>
      <c r="N63" s="3">
        <v>516</v>
      </c>
      <c r="O63" s="5">
        <v>0.56510877724499997</v>
      </c>
      <c r="P63" s="5">
        <v>0.64944496758500003</v>
      </c>
      <c r="Q63" s="3">
        <v>291749.05599999998</v>
      </c>
      <c r="R63" s="3">
        <v>3658405.7230000002</v>
      </c>
      <c r="S63" s="3">
        <v>335289.35285700002</v>
      </c>
      <c r="T63" s="3">
        <v>4204382.0267099999</v>
      </c>
      <c r="U63">
        <v>0</v>
      </c>
      <c r="V63" s="5">
        <v>0</v>
      </c>
      <c r="W63" s="7">
        <v>583.16752649999898</v>
      </c>
      <c r="X63" s="5">
        <v>0.318809651337296</v>
      </c>
      <c r="Y63" s="7">
        <v>278.2878</v>
      </c>
      <c r="Z63" s="5">
        <v>0.30158715709077299</v>
      </c>
      <c r="AA63" s="3">
        <v>1845488.4</v>
      </c>
      <c r="AB63" s="7">
        <v>304.87972649999898</v>
      </c>
      <c r="AC63" s="5">
        <v>0.33634156685698902</v>
      </c>
      <c r="AD63" s="7">
        <v>0</v>
      </c>
      <c r="AE63" s="5">
        <v>0</v>
      </c>
      <c r="AF63" s="7">
        <v>670.973728172454</v>
      </c>
      <c r="AG63" s="5">
        <v>0.31917828775290402</v>
      </c>
      <c r="AH63" s="7">
        <v>313.090601005991</v>
      </c>
      <c r="AI63" s="5">
        <v>0.30177762020455701</v>
      </c>
      <c r="AJ63" s="3">
        <v>2074975.6114702299</v>
      </c>
      <c r="AK63" s="7">
        <v>357.88312716646402</v>
      </c>
      <c r="AL63" s="5">
        <v>0.33613416828735299</v>
      </c>
      <c r="AM63">
        <v>17</v>
      </c>
      <c r="AN63">
        <v>-77.628900000000002</v>
      </c>
      <c r="AO63">
        <v>43.196899999999999</v>
      </c>
      <c r="AP63" t="s">
        <v>50</v>
      </c>
      <c r="AQ63">
        <v>54789</v>
      </c>
      <c r="AT63" t="s">
        <v>199</v>
      </c>
      <c r="AU63" t="s">
        <v>199</v>
      </c>
    </row>
    <row r="64" spans="1:47" hidden="1" x14ac:dyDescent="0.25">
      <c r="A64">
        <v>10029</v>
      </c>
      <c r="B64" t="s">
        <v>90</v>
      </c>
      <c r="C64" t="s">
        <v>917</v>
      </c>
      <c r="D64">
        <f>IFERROR(VLOOKUP(C64,'PUSP for CONUS units'!G:H,2,FALSE),"!not listed")</f>
        <v>7764911</v>
      </c>
      <c r="E64" t="s">
        <v>200</v>
      </c>
      <c r="F64" t="s">
        <v>79</v>
      </c>
      <c r="G64" t="s">
        <v>48</v>
      </c>
      <c r="H64" t="s">
        <v>55</v>
      </c>
      <c r="I64">
        <v>383</v>
      </c>
      <c r="J64" s="3">
        <v>13174.8258869</v>
      </c>
      <c r="K64" s="3">
        <v>13119.205540000001</v>
      </c>
      <c r="L64" s="3">
        <v>13209.676564900001</v>
      </c>
      <c r="M64" s="3">
        <v>29.070592908599998</v>
      </c>
      <c r="N64" s="3">
        <v>0</v>
      </c>
      <c r="O64" s="5">
        <v>0.28905884541999999</v>
      </c>
      <c r="P64" s="5">
        <v>0.30185090942100001</v>
      </c>
      <c r="Q64" s="3">
        <v>73812.936000000002</v>
      </c>
      <c r="R64" s="3">
        <v>972472.58</v>
      </c>
      <c r="S64" s="3">
        <v>77071.4696692</v>
      </c>
      <c r="T64" s="3">
        <v>1015508.56274</v>
      </c>
      <c r="U64">
        <v>0</v>
      </c>
      <c r="V64" s="5">
        <v>0</v>
      </c>
      <c r="W64" s="7">
        <v>37.090079500000002</v>
      </c>
      <c r="X64" s="5">
        <v>7.6279949199184793E-2</v>
      </c>
      <c r="Y64" s="7">
        <v>13.235454000000001</v>
      </c>
      <c r="Z64" s="5">
        <v>7.0962204812882998E-2</v>
      </c>
      <c r="AA64" s="3">
        <v>373028.26299999998</v>
      </c>
      <c r="AB64" s="7">
        <v>23.854625500000001</v>
      </c>
      <c r="AC64" s="5">
        <v>7.9589128876502796E-2</v>
      </c>
      <c r="AD64" s="7">
        <v>0</v>
      </c>
      <c r="AE64" s="5">
        <v>0</v>
      </c>
      <c r="AF64" s="7">
        <v>38.760472440512601</v>
      </c>
      <c r="AG64" s="5">
        <v>7.6337066692910904E-2</v>
      </c>
      <c r="AH64" s="7">
        <v>13.582620314832701</v>
      </c>
      <c r="AI64" s="5">
        <v>7.0962204812888299E-2</v>
      </c>
      <c r="AJ64" s="3">
        <v>382812.80438360397</v>
      </c>
      <c r="AK64" s="7">
        <v>25.177852125679799</v>
      </c>
      <c r="AL64" s="5">
        <v>7.95891288765012E-2</v>
      </c>
      <c r="AM64">
        <v>63</v>
      </c>
      <c r="AN64">
        <v>-70.9739</v>
      </c>
      <c r="AO64">
        <v>42.45</v>
      </c>
      <c r="AP64" t="s">
        <v>50</v>
      </c>
      <c r="AQ64">
        <v>54789</v>
      </c>
      <c r="AT64" t="s">
        <v>201</v>
      </c>
      <c r="AU64" t="s">
        <v>201</v>
      </c>
    </row>
    <row r="65" spans="1:47" hidden="1" x14ac:dyDescent="0.25">
      <c r="A65">
        <v>10111</v>
      </c>
      <c r="B65" t="s">
        <v>202</v>
      </c>
      <c r="C65" t="s">
        <v>918</v>
      </c>
      <c r="D65">
        <f>IFERROR(VLOOKUP(C65,'PUSP for CONUS units'!G:H,2,FALSE),"!not listed")</f>
        <v>13655911</v>
      </c>
      <c r="E65" t="s">
        <v>203</v>
      </c>
      <c r="F65" t="s">
        <v>84</v>
      </c>
      <c r="G65" t="s">
        <v>48</v>
      </c>
      <c r="H65" t="s">
        <v>49</v>
      </c>
      <c r="I65">
        <v>431</v>
      </c>
      <c r="N65" s="3">
        <v>0</v>
      </c>
      <c r="P65" s="5">
        <v>0</v>
      </c>
      <c r="S65" s="3">
        <v>0</v>
      </c>
      <c r="T65" s="3">
        <v>0</v>
      </c>
      <c r="U65">
        <v>0</v>
      </c>
      <c r="V65" s="5">
        <v>-999.9</v>
      </c>
      <c r="W65" s="7">
        <v>0</v>
      </c>
      <c r="X65" s="5">
        <v>-999.9</v>
      </c>
      <c r="Y65" s="7">
        <v>0</v>
      </c>
      <c r="Z65" s="5">
        <v>-999.9</v>
      </c>
      <c r="AB65" s="7">
        <v>0</v>
      </c>
      <c r="AC65" s="5">
        <v>-999.9</v>
      </c>
      <c r="AD65" s="7">
        <v>0</v>
      </c>
      <c r="AE65" s="5">
        <v>-999.9</v>
      </c>
      <c r="AF65" s="7">
        <v>0</v>
      </c>
      <c r="AG65" s="5">
        <v>-999.9</v>
      </c>
      <c r="AH65" s="7">
        <v>0</v>
      </c>
      <c r="AI65" s="5">
        <v>-999.9</v>
      </c>
      <c r="AJ65" s="3">
        <v>0</v>
      </c>
      <c r="AK65" s="7">
        <v>0</v>
      </c>
      <c r="AL65" s="5">
        <v>-999.9</v>
      </c>
      <c r="AN65">
        <v>-83.298299999999998</v>
      </c>
      <c r="AO65">
        <v>42.660299999999999</v>
      </c>
      <c r="AP65" t="s">
        <v>50</v>
      </c>
      <c r="AQ65">
        <v>42736</v>
      </c>
      <c r="AT65" t="s">
        <v>204</v>
      </c>
      <c r="AU65" t="s">
        <v>204</v>
      </c>
    </row>
    <row r="66" spans="1:47" hidden="1" x14ac:dyDescent="0.25">
      <c r="A66">
        <v>10244</v>
      </c>
      <c r="B66" t="s">
        <v>181</v>
      </c>
      <c r="C66" t="s">
        <v>919</v>
      </c>
      <c r="D66">
        <f>IFERROR(VLOOKUP(C66,'PUSP for CONUS units'!G:H,2,FALSE),"!not listed")</f>
        <v>8131111</v>
      </c>
      <c r="E66" t="s">
        <v>205</v>
      </c>
      <c r="F66" t="s">
        <v>124</v>
      </c>
      <c r="G66" t="s">
        <v>48</v>
      </c>
      <c r="H66" t="s">
        <v>49</v>
      </c>
      <c r="I66">
        <v>420</v>
      </c>
      <c r="J66" s="3">
        <v>14085.4077848</v>
      </c>
      <c r="K66" s="3">
        <v>13916.974460900001</v>
      </c>
      <c r="L66" s="3">
        <v>14148.6306934</v>
      </c>
      <c r="M66" s="3">
        <v>29.818093051799998</v>
      </c>
      <c r="N66" s="3">
        <v>1164</v>
      </c>
      <c r="O66" s="5">
        <v>0.36703400446700002</v>
      </c>
      <c r="P66" s="5">
        <v>0.41626464289199999</v>
      </c>
      <c r="Q66" s="3">
        <v>96134.327999999994</v>
      </c>
      <c r="R66" s="3">
        <v>1354091.2120000001</v>
      </c>
      <c r="S66" s="3">
        <v>109028.921647</v>
      </c>
      <c r="T66" s="3">
        <v>1535716.82173</v>
      </c>
      <c r="U66">
        <v>0</v>
      </c>
      <c r="V66" s="5">
        <v>0</v>
      </c>
      <c r="W66" s="7">
        <v>372.67471799999902</v>
      </c>
      <c r="X66" s="5">
        <v>0.55044256206279796</v>
      </c>
      <c r="Y66" s="7">
        <v>75.283618500000102</v>
      </c>
      <c r="Z66" s="5">
        <v>0.41236013482115103</v>
      </c>
      <c r="AA66" s="3">
        <v>365135.28899999999</v>
      </c>
      <c r="AB66" s="7">
        <v>297.3910995</v>
      </c>
      <c r="AC66" s="5">
        <v>0.60142437611954103</v>
      </c>
      <c r="AD66" s="7">
        <v>0</v>
      </c>
      <c r="AE66" s="5">
        <v>0</v>
      </c>
      <c r="AF66" s="7">
        <v>422.70231724298401</v>
      </c>
      <c r="AG66" s="5">
        <v>0.55049513199538203</v>
      </c>
      <c r="AH66" s="7">
        <v>86.409065517195401</v>
      </c>
      <c r="AI66" s="5">
        <v>0.41627064622266502</v>
      </c>
      <c r="AJ66" s="3">
        <v>415158.10111181799</v>
      </c>
      <c r="AK66" s="7">
        <v>336.29325172578501</v>
      </c>
      <c r="AL66" s="5">
        <v>0.60022423731647201</v>
      </c>
      <c r="AM66">
        <v>38</v>
      </c>
      <c r="AN66">
        <v>-82.974400000000003</v>
      </c>
      <c r="AO66">
        <v>39.326500000000003</v>
      </c>
      <c r="AP66" t="s">
        <v>50</v>
      </c>
      <c r="AQ66">
        <v>54789</v>
      </c>
      <c r="AT66" t="s">
        <v>206</v>
      </c>
      <c r="AU66" t="s">
        <v>206</v>
      </c>
    </row>
    <row r="67" spans="1:47" hidden="1" x14ac:dyDescent="0.25">
      <c r="A67">
        <v>10244</v>
      </c>
      <c r="B67" t="s">
        <v>183</v>
      </c>
      <c r="C67" t="s">
        <v>920</v>
      </c>
      <c r="D67">
        <f>IFERROR(VLOOKUP(C67,'PUSP for CONUS units'!G:H,2,FALSE),"!not listed")</f>
        <v>8131111</v>
      </c>
      <c r="E67" t="s">
        <v>205</v>
      </c>
      <c r="F67" t="s">
        <v>124</v>
      </c>
      <c r="G67" t="s">
        <v>48</v>
      </c>
      <c r="H67" t="s">
        <v>49</v>
      </c>
      <c r="I67">
        <v>1000</v>
      </c>
      <c r="J67" s="3">
        <v>15217.5100817</v>
      </c>
      <c r="K67" s="3">
        <v>15223.5579008</v>
      </c>
      <c r="L67" s="3">
        <v>15211.709436900001</v>
      </c>
      <c r="M67" s="3">
        <v>65.713772794099995</v>
      </c>
      <c r="N67" s="3">
        <v>0</v>
      </c>
      <c r="O67" s="5">
        <v>0.28791795173000001</v>
      </c>
      <c r="P67" s="5">
        <v>0.33399656671599998</v>
      </c>
      <c r="Q67" s="3">
        <v>166194.81599999999</v>
      </c>
      <c r="R67" s="3">
        <v>2529071.2880000002</v>
      </c>
      <c r="S67" s="3">
        <v>192792.62049299999</v>
      </c>
      <c r="T67" s="3">
        <v>2933825.84204</v>
      </c>
      <c r="U67">
        <v>0</v>
      </c>
      <c r="V67" s="5">
        <v>0</v>
      </c>
      <c r="W67" s="7">
        <v>666.93237149999902</v>
      </c>
      <c r="X67" s="5">
        <v>0.52741286864033798</v>
      </c>
      <c r="Y67" s="7">
        <v>340.52511900000098</v>
      </c>
      <c r="Z67" s="5">
        <v>0.54983362099378696</v>
      </c>
      <c r="AA67" s="3">
        <v>1238647.8600000001</v>
      </c>
      <c r="AB67" s="7">
        <v>326.40725250000003</v>
      </c>
      <c r="AC67" s="5">
        <v>0.50589170254897198</v>
      </c>
      <c r="AD67" s="7">
        <v>0</v>
      </c>
      <c r="AE67" s="5">
        <v>0</v>
      </c>
      <c r="AF67" s="7">
        <v>773.09965779776496</v>
      </c>
      <c r="AG67" s="5">
        <v>0.52702491519483496</v>
      </c>
      <c r="AH67" s="7">
        <v>390.50393546188002</v>
      </c>
      <c r="AI67" s="5">
        <v>0.549515600456144</v>
      </c>
      <c r="AJ67" s="3">
        <v>1421266.0573702699</v>
      </c>
      <c r="AK67" s="7">
        <v>382.59572233588398</v>
      </c>
      <c r="AL67" s="5">
        <v>0.50589170254898597</v>
      </c>
      <c r="AM67">
        <v>44</v>
      </c>
      <c r="AN67">
        <v>-82.974400000000003</v>
      </c>
      <c r="AO67">
        <v>39.326500000000003</v>
      </c>
      <c r="AP67" t="s">
        <v>50</v>
      </c>
      <c r="AQ67">
        <v>54789</v>
      </c>
      <c r="AT67" t="s">
        <v>207</v>
      </c>
      <c r="AU67" t="s">
        <v>207</v>
      </c>
    </row>
    <row r="68" spans="1:47" hidden="1" x14ac:dyDescent="0.25">
      <c r="A68">
        <v>10328</v>
      </c>
      <c r="B68" t="s">
        <v>208</v>
      </c>
      <c r="C68" t="s">
        <v>921</v>
      </c>
      <c r="D68">
        <f>IFERROR(VLOOKUP(C68,'PUSP for CONUS units'!G:H,2,FALSE),"!not listed")</f>
        <v>8157711</v>
      </c>
      <c r="E68" t="s">
        <v>209</v>
      </c>
      <c r="F68" t="s">
        <v>84</v>
      </c>
      <c r="G68" t="s">
        <v>48</v>
      </c>
      <c r="H68" t="s">
        <v>49</v>
      </c>
      <c r="I68">
        <v>330</v>
      </c>
      <c r="J68" s="3">
        <v>11054.6508206</v>
      </c>
      <c r="K68" s="3">
        <v>11054.6508206</v>
      </c>
      <c r="M68" s="3">
        <v>29.851689153799999</v>
      </c>
      <c r="N68" s="3">
        <v>11</v>
      </c>
      <c r="O68" s="5">
        <v>0.39069175360199998</v>
      </c>
      <c r="P68" s="5">
        <v>0.44100926785</v>
      </c>
      <c r="Q68" s="3">
        <v>102446.112354</v>
      </c>
      <c r="R68" s="3">
        <v>1132506</v>
      </c>
      <c r="S68" s="3">
        <v>115485.40552</v>
      </c>
      <c r="T68" s="3">
        <v>1278362.3848999999</v>
      </c>
      <c r="U68">
        <v>0</v>
      </c>
      <c r="V68" s="5">
        <v>0</v>
      </c>
      <c r="W68" s="7">
        <v>81.042377421865893</v>
      </c>
      <c r="X68" s="5">
        <v>0.14312043807604899</v>
      </c>
      <c r="Y68" s="7">
        <v>17.016894999999899</v>
      </c>
      <c r="Z68" s="5">
        <v>0.14312043807622199</v>
      </c>
      <c r="AA68" s="3">
        <v>237798.25200000001</v>
      </c>
      <c r="AB68" s="7">
        <v>64.025482421866002</v>
      </c>
      <c r="AC68" s="5">
        <v>0.143120438076</v>
      </c>
      <c r="AD68" s="7">
        <v>0</v>
      </c>
      <c r="AE68" s="5">
        <v>0</v>
      </c>
      <c r="AF68" s="7">
        <v>91.479892273594302</v>
      </c>
      <c r="AG68" s="5">
        <v>0.14312043807604199</v>
      </c>
      <c r="AH68" s="7">
        <v>19.111255585353799</v>
      </c>
      <c r="AI68" s="5">
        <v>0.143120438076209</v>
      </c>
      <c r="AJ68" s="3">
        <v>267065.35896958801</v>
      </c>
      <c r="AK68" s="7">
        <v>72.368636688240301</v>
      </c>
      <c r="AL68" s="5">
        <v>0.143120438075998</v>
      </c>
      <c r="AM68">
        <v>34</v>
      </c>
      <c r="AN68">
        <v>-84.483599999999996</v>
      </c>
      <c r="AO68">
        <v>42.717799999999997</v>
      </c>
      <c r="AP68" t="s">
        <v>50</v>
      </c>
      <c r="AQ68">
        <v>54789</v>
      </c>
      <c r="AT68" t="s">
        <v>210</v>
      </c>
      <c r="AU68" t="s">
        <v>210</v>
      </c>
    </row>
    <row r="69" spans="1:47" hidden="1" x14ac:dyDescent="0.25">
      <c r="A69">
        <v>10328</v>
      </c>
      <c r="B69" t="s">
        <v>211</v>
      </c>
      <c r="C69" t="s">
        <v>922</v>
      </c>
      <c r="D69">
        <f>IFERROR(VLOOKUP(C69,'PUSP for CONUS units'!G:H,2,FALSE),"!not listed")</f>
        <v>8157711</v>
      </c>
      <c r="E69" t="s">
        <v>209</v>
      </c>
      <c r="F69" t="s">
        <v>84</v>
      </c>
      <c r="G69" t="s">
        <v>48</v>
      </c>
      <c r="H69" t="s">
        <v>49</v>
      </c>
      <c r="I69">
        <v>1000</v>
      </c>
      <c r="J69" s="3">
        <v>12000</v>
      </c>
      <c r="K69" s="3">
        <v>21122.576362</v>
      </c>
      <c r="M69" s="3">
        <v>83.333333333300004</v>
      </c>
      <c r="N69" s="3">
        <v>0</v>
      </c>
      <c r="O69" s="5">
        <v>0.148041666667</v>
      </c>
      <c r="P69" s="5">
        <v>9.5621233672700007E-2</v>
      </c>
      <c r="Q69" s="3">
        <v>61564.364957700003</v>
      </c>
      <c r="R69" s="3">
        <v>1300398</v>
      </c>
      <c r="S69" s="3">
        <v>69993.109715099999</v>
      </c>
      <c r="T69" s="3">
        <v>839936.91658099997</v>
      </c>
      <c r="U69">
        <v>0</v>
      </c>
      <c r="V69" s="5">
        <v>0</v>
      </c>
      <c r="W69" s="7">
        <v>67.003956829378595</v>
      </c>
      <c r="X69" s="5">
        <v>0.103051460905715</v>
      </c>
      <c r="Y69" s="7">
        <v>40.2187245000001</v>
      </c>
      <c r="Z69" s="5">
        <v>0.10305146090551801</v>
      </c>
      <c r="AA69" s="3">
        <v>780556.12500000198</v>
      </c>
      <c r="AB69" s="7">
        <v>26.7852323293748</v>
      </c>
      <c r="AC69" s="5">
        <v>0.10305146090601</v>
      </c>
      <c r="AD69" s="7">
        <v>0</v>
      </c>
      <c r="AE69" s="5">
        <v>0</v>
      </c>
      <c r="AF69" s="7">
        <v>43.278363161169999</v>
      </c>
      <c r="AG69" s="5">
        <v>0.103051460905711</v>
      </c>
      <c r="AH69" s="7">
        <v>26.141435323332601</v>
      </c>
      <c r="AI69" s="5">
        <v>0.10305146090551701</v>
      </c>
      <c r="AJ69" s="3">
        <v>507347.20485526102</v>
      </c>
      <c r="AK69" s="7">
        <v>17.1369278378376</v>
      </c>
      <c r="AL69" s="5">
        <v>0.10305146090601</v>
      </c>
      <c r="AM69">
        <v>75</v>
      </c>
      <c r="AN69">
        <v>-84.483599999999996</v>
      </c>
      <c r="AO69">
        <v>42.717799999999997</v>
      </c>
      <c r="AP69" t="s">
        <v>50</v>
      </c>
      <c r="AQ69">
        <v>54789</v>
      </c>
      <c r="AT69" t="s">
        <v>212</v>
      </c>
      <c r="AU69" t="s">
        <v>212</v>
      </c>
    </row>
    <row r="70" spans="1:47" hidden="1" x14ac:dyDescent="0.25">
      <c r="A70">
        <v>10328</v>
      </c>
      <c r="B70" t="s">
        <v>213</v>
      </c>
      <c r="C70" t="s">
        <v>923</v>
      </c>
      <c r="D70">
        <f>IFERROR(VLOOKUP(C70,'PUSP for CONUS units'!G:H,2,FALSE),"!not listed")</f>
        <v>8157711</v>
      </c>
      <c r="E70" t="s">
        <v>209</v>
      </c>
      <c r="F70" t="s">
        <v>84</v>
      </c>
      <c r="G70" t="s">
        <v>48</v>
      </c>
      <c r="H70" t="s">
        <v>49</v>
      </c>
      <c r="I70">
        <v>1000</v>
      </c>
      <c r="J70" s="3">
        <v>19312.021906499998</v>
      </c>
      <c r="K70" s="3">
        <v>19312.021906499998</v>
      </c>
      <c r="M70" s="3">
        <v>51.781217152799996</v>
      </c>
      <c r="N70" s="3">
        <v>0</v>
      </c>
      <c r="O70" s="5">
        <v>0.18172581967199999</v>
      </c>
      <c r="P70" s="5">
        <v>0.20774896686899999</v>
      </c>
      <c r="Q70" s="3">
        <v>82657.300604400007</v>
      </c>
      <c r="R70" s="3">
        <v>1596279.6</v>
      </c>
      <c r="S70" s="3">
        <v>94423.884449100005</v>
      </c>
      <c r="T70" s="3">
        <v>1824866.9249799999</v>
      </c>
      <c r="U70">
        <v>0</v>
      </c>
      <c r="V70" s="5">
        <v>0</v>
      </c>
      <c r="W70" s="7">
        <v>520.08508880102102</v>
      </c>
      <c r="X70" s="5">
        <v>0.65162154399615502</v>
      </c>
      <c r="Y70" s="7">
        <v>368.33621300000101</v>
      </c>
      <c r="Z70" s="5">
        <v>0.65162154399662797</v>
      </c>
      <c r="AA70" s="3">
        <v>1130521.8999999999</v>
      </c>
      <c r="AB70" s="7">
        <v>151.748875801064</v>
      </c>
      <c r="AC70" s="5">
        <v>0.65162154399519001</v>
      </c>
      <c r="AD70" s="7">
        <v>0</v>
      </c>
      <c r="AE70" s="5">
        <v>0</v>
      </c>
      <c r="AF70" s="7">
        <v>594.56130162055103</v>
      </c>
      <c r="AG70" s="5">
        <v>0.65162154399620498</v>
      </c>
      <c r="AH70" s="7">
        <v>420.71019510902403</v>
      </c>
      <c r="AI70" s="5">
        <v>0.65162154399662198</v>
      </c>
      <c r="AJ70" s="3">
        <v>1291271.59463962</v>
      </c>
      <c r="AK70" s="7">
        <v>173.85110651152701</v>
      </c>
      <c r="AL70" s="5">
        <v>0.65162154399519601</v>
      </c>
      <c r="AM70">
        <v>65</v>
      </c>
      <c r="AN70">
        <v>-84.483599999999996</v>
      </c>
      <c r="AO70">
        <v>42.717799999999997</v>
      </c>
      <c r="AP70" t="s">
        <v>50</v>
      </c>
      <c r="AQ70">
        <v>54789</v>
      </c>
      <c r="AT70" t="s">
        <v>214</v>
      </c>
      <c r="AU70" t="s">
        <v>214</v>
      </c>
    </row>
    <row r="71" spans="1:47" hidden="1" x14ac:dyDescent="0.25">
      <c r="A71">
        <v>10328</v>
      </c>
      <c r="B71" t="s">
        <v>215</v>
      </c>
      <c r="C71" t="s">
        <v>924</v>
      </c>
      <c r="D71">
        <f>IFERROR(VLOOKUP(C71,'PUSP for CONUS units'!G:H,2,FALSE),"!not listed")</f>
        <v>8157711</v>
      </c>
      <c r="E71" t="s">
        <v>209</v>
      </c>
      <c r="F71" t="s">
        <v>84</v>
      </c>
      <c r="G71" t="s">
        <v>48</v>
      </c>
      <c r="H71" t="s">
        <v>49</v>
      </c>
      <c r="I71">
        <v>460</v>
      </c>
      <c r="J71" s="3">
        <v>15990.595064900001</v>
      </c>
      <c r="K71" s="3">
        <v>15990.595064900001</v>
      </c>
      <c r="M71" s="3">
        <v>28.7669094323</v>
      </c>
      <c r="N71" s="3">
        <v>121</v>
      </c>
      <c r="O71" s="5">
        <v>0.27078477666900003</v>
      </c>
      <c r="P71" s="5">
        <v>0.30874731925299997</v>
      </c>
      <c r="Q71" s="3">
        <v>68424.207827100006</v>
      </c>
      <c r="R71" s="3">
        <v>1094143.8</v>
      </c>
      <c r="S71" s="3">
        <v>77969.156807899999</v>
      </c>
      <c r="T71" s="3">
        <v>1247536.76807</v>
      </c>
      <c r="U71">
        <v>0</v>
      </c>
      <c r="V71" s="5">
        <v>0</v>
      </c>
      <c r="W71" s="7">
        <v>14.4324848248009</v>
      </c>
      <c r="X71" s="5">
        <v>2.6381330908795599E-2</v>
      </c>
      <c r="Y71" s="7">
        <v>11.352504</v>
      </c>
      <c r="Z71" s="5">
        <v>2.6381330908778498E-2</v>
      </c>
      <c r="AA71" s="3">
        <v>860646.79899999802</v>
      </c>
      <c r="AB71" s="7">
        <v>3.07998082480302</v>
      </c>
      <c r="AC71" s="5">
        <v>2.63813309088624E-2</v>
      </c>
      <c r="AD71" s="7">
        <v>0</v>
      </c>
      <c r="AE71" s="5">
        <v>0</v>
      </c>
      <c r="AF71" s="7">
        <v>16.455840149634302</v>
      </c>
      <c r="AG71" s="5">
        <v>2.6381330908793001E-2</v>
      </c>
      <c r="AH71" s="7">
        <v>12.906970813177701</v>
      </c>
      <c r="AI71" s="5">
        <v>2.63813309087748E-2</v>
      </c>
      <c r="AJ71" s="3">
        <v>978492.77262085304</v>
      </c>
      <c r="AK71" s="7">
        <v>3.5488693364567201</v>
      </c>
      <c r="AL71" s="5">
        <v>2.6381330908858899E-2</v>
      </c>
      <c r="AM71">
        <v>46</v>
      </c>
      <c r="AN71">
        <v>-84.483599999999996</v>
      </c>
      <c r="AO71">
        <v>42.717799999999997</v>
      </c>
      <c r="AP71" t="s">
        <v>50</v>
      </c>
      <c r="AQ71">
        <v>54789</v>
      </c>
      <c r="AT71" t="s">
        <v>216</v>
      </c>
      <c r="AU71" t="s">
        <v>216</v>
      </c>
    </row>
    <row r="72" spans="1:47" hidden="1" x14ac:dyDescent="0.25">
      <c r="A72">
        <v>10333</v>
      </c>
      <c r="B72" t="s">
        <v>45</v>
      </c>
      <c r="C72" t="s">
        <v>925</v>
      </c>
      <c r="D72">
        <f>IFERROR(VLOOKUP(C72,'PUSP for CONUS units'!G:H,2,FALSE),"!not listed")</f>
        <v>16592211</v>
      </c>
      <c r="E72" t="s">
        <v>217</v>
      </c>
      <c r="F72" t="s">
        <v>54</v>
      </c>
      <c r="G72" t="s">
        <v>48</v>
      </c>
      <c r="H72" t="s">
        <v>55</v>
      </c>
      <c r="I72">
        <v>1850</v>
      </c>
      <c r="J72" s="3">
        <v>13286.8209281</v>
      </c>
      <c r="K72" s="3">
        <v>12552.615507099999</v>
      </c>
      <c r="L72" s="3">
        <v>13863.171655</v>
      </c>
      <c r="M72" s="3">
        <v>139.235714097</v>
      </c>
      <c r="N72" s="3">
        <v>0</v>
      </c>
      <c r="O72" s="5">
        <v>0.32508593573099998</v>
      </c>
      <c r="P72" s="5">
        <v>0</v>
      </c>
      <c r="Q72" s="3">
        <v>397595.22</v>
      </c>
      <c r="R72" s="3">
        <v>5282776.49</v>
      </c>
      <c r="S72" s="3">
        <v>0</v>
      </c>
      <c r="T72" s="3">
        <v>0</v>
      </c>
      <c r="U72">
        <v>0</v>
      </c>
      <c r="V72" s="5">
        <v>0</v>
      </c>
      <c r="W72" s="7">
        <v>386.66623049999902</v>
      </c>
      <c r="X72" s="5">
        <v>0.14638750332592601</v>
      </c>
      <c r="Y72" s="7">
        <v>162.897008</v>
      </c>
      <c r="Z72" s="5">
        <v>0.148435065714037</v>
      </c>
      <c r="AA72" s="3">
        <v>2194858.8390000002</v>
      </c>
      <c r="AB72" s="7">
        <v>223.76922250000101</v>
      </c>
      <c r="AC72" s="5">
        <v>0.14493211788049801</v>
      </c>
      <c r="AD72" s="7">
        <v>0</v>
      </c>
      <c r="AE72" s="5">
        <v>-999.9</v>
      </c>
      <c r="AF72" s="7">
        <v>0</v>
      </c>
      <c r="AG72" s="5">
        <v>-999.9</v>
      </c>
      <c r="AH72" s="7">
        <v>0</v>
      </c>
      <c r="AI72" s="5">
        <v>-999.9</v>
      </c>
      <c r="AJ72" s="3">
        <v>0</v>
      </c>
      <c r="AK72" s="7">
        <v>0</v>
      </c>
      <c r="AL72" s="5">
        <v>-999.9</v>
      </c>
      <c r="AN72">
        <v>-82.430899999999994</v>
      </c>
      <c r="AO72">
        <v>28.5823</v>
      </c>
      <c r="AP72" t="s">
        <v>50</v>
      </c>
      <c r="AQ72">
        <v>43101</v>
      </c>
      <c r="AT72" t="s">
        <v>218</v>
      </c>
      <c r="AU72" t="s">
        <v>218</v>
      </c>
    </row>
    <row r="73" spans="1:47" hidden="1" x14ac:dyDescent="0.25">
      <c r="A73">
        <v>10378</v>
      </c>
      <c r="B73" t="s">
        <v>219</v>
      </c>
      <c r="C73" t="s">
        <v>926</v>
      </c>
      <c r="D73">
        <f>IFERROR(VLOOKUP(C73,'PUSP for CONUS units'!G:H,2,FALSE),"!not listed")</f>
        <v>8176711</v>
      </c>
      <c r="E73" t="s">
        <v>220</v>
      </c>
      <c r="F73" t="s">
        <v>221</v>
      </c>
      <c r="G73" t="s">
        <v>48</v>
      </c>
      <c r="H73" t="s">
        <v>49</v>
      </c>
      <c r="I73">
        <v>223</v>
      </c>
      <c r="J73" s="3">
        <v>14546.1576597</v>
      </c>
      <c r="K73" s="3">
        <v>14423.6909402</v>
      </c>
      <c r="L73" s="3">
        <v>14643.0536894</v>
      </c>
      <c r="M73" s="3">
        <v>15.330508936899999</v>
      </c>
      <c r="N73" s="3">
        <v>0</v>
      </c>
      <c r="O73" s="5">
        <v>0.76002788600600002</v>
      </c>
      <c r="P73" s="5">
        <v>0</v>
      </c>
      <c r="Q73" s="3">
        <v>102347.78</v>
      </c>
      <c r="R73" s="3">
        <v>1488766.9439999999</v>
      </c>
      <c r="S73" s="3">
        <v>0</v>
      </c>
      <c r="T73" s="3">
        <v>0</v>
      </c>
      <c r="U73">
        <v>816.13895100000104</v>
      </c>
      <c r="V73" s="5">
        <v>1.0963958520024799</v>
      </c>
      <c r="W73" s="7">
        <v>162.29801900000001</v>
      </c>
      <c r="X73" s="5">
        <v>0.218030121711246</v>
      </c>
      <c r="Y73" s="7">
        <v>67.3472399999999</v>
      </c>
      <c r="Z73" s="5">
        <v>0.20656268065342501</v>
      </c>
      <c r="AA73" s="3">
        <v>652075.58100000001</v>
      </c>
      <c r="AB73" s="7">
        <v>94.950778999999699</v>
      </c>
      <c r="AC73" s="5">
        <v>0.22696727419188001</v>
      </c>
      <c r="AD73" s="7">
        <v>0</v>
      </c>
      <c r="AE73" s="5">
        <v>-999.9</v>
      </c>
      <c r="AF73" s="7">
        <v>0</v>
      </c>
      <c r="AG73" s="5">
        <v>-999.9</v>
      </c>
      <c r="AH73" s="7">
        <v>0</v>
      </c>
      <c r="AI73" s="5">
        <v>-999.9</v>
      </c>
      <c r="AJ73" s="3">
        <v>0</v>
      </c>
      <c r="AK73" s="7">
        <v>0</v>
      </c>
      <c r="AL73" s="5">
        <v>-999.9</v>
      </c>
      <c r="AN73">
        <v>-78.012500000000003</v>
      </c>
      <c r="AO73">
        <v>33.944400000000002</v>
      </c>
      <c r="AP73" t="s">
        <v>50</v>
      </c>
      <c r="AQ73">
        <v>44286</v>
      </c>
      <c r="AT73" t="s">
        <v>222</v>
      </c>
      <c r="AU73" t="s">
        <v>222</v>
      </c>
    </row>
    <row r="74" spans="1:47" hidden="1" x14ac:dyDescent="0.25">
      <c r="A74">
        <v>10378</v>
      </c>
      <c r="B74" t="s">
        <v>223</v>
      </c>
      <c r="C74" t="s">
        <v>927</v>
      </c>
      <c r="D74">
        <f>IFERROR(VLOOKUP(C74,'PUSP for CONUS units'!G:H,2,FALSE),"!not listed")</f>
        <v>8176711</v>
      </c>
      <c r="E74" t="s">
        <v>220</v>
      </c>
      <c r="F74" t="s">
        <v>221</v>
      </c>
      <c r="G74" t="s">
        <v>48</v>
      </c>
      <c r="H74" t="s">
        <v>49</v>
      </c>
      <c r="I74">
        <v>223</v>
      </c>
      <c r="J74" s="3">
        <v>14518.4758365</v>
      </c>
      <c r="K74" s="3">
        <v>14450.0066241</v>
      </c>
      <c r="L74" s="3">
        <v>14576.3625715</v>
      </c>
      <c r="M74" s="3">
        <v>15.3597390326</v>
      </c>
      <c r="N74" s="3">
        <v>0</v>
      </c>
      <c r="O74" s="5">
        <v>0.76836993933099995</v>
      </c>
      <c r="P74" s="5">
        <v>0</v>
      </c>
      <c r="Q74" s="3">
        <v>103668.432</v>
      </c>
      <c r="R74" s="3">
        <v>1505107.625</v>
      </c>
      <c r="S74" s="3">
        <v>0</v>
      </c>
      <c r="T74" s="3">
        <v>0</v>
      </c>
      <c r="U74">
        <v>832.78570950000301</v>
      </c>
      <c r="V74" s="5">
        <v>1.1066128370720401</v>
      </c>
      <c r="W74" s="7">
        <v>163.78835649999999</v>
      </c>
      <c r="X74" s="5">
        <v>0.217643381482437</v>
      </c>
      <c r="Y74" s="7">
        <v>71.154880500000004</v>
      </c>
      <c r="Z74" s="5">
        <v>0.207365616330734</v>
      </c>
      <c r="AA74" s="3">
        <v>686274.62700000103</v>
      </c>
      <c r="AB74" s="7">
        <v>92.6334760000004</v>
      </c>
      <c r="AC74" s="5">
        <v>0.226257310651275</v>
      </c>
      <c r="AD74" s="7">
        <v>0</v>
      </c>
      <c r="AE74" s="5">
        <v>-999.9</v>
      </c>
      <c r="AF74" s="7">
        <v>0</v>
      </c>
      <c r="AG74" s="5">
        <v>-999.9</v>
      </c>
      <c r="AH74" s="7">
        <v>0</v>
      </c>
      <c r="AI74" s="5">
        <v>-999.9</v>
      </c>
      <c r="AJ74" s="3">
        <v>0</v>
      </c>
      <c r="AK74" s="7">
        <v>0</v>
      </c>
      <c r="AL74" s="5">
        <v>-999.9</v>
      </c>
      <c r="AN74">
        <v>-78.012500000000003</v>
      </c>
      <c r="AO74">
        <v>33.944400000000002</v>
      </c>
      <c r="AP74" t="s">
        <v>50</v>
      </c>
      <c r="AQ74">
        <v>44286</v>
      </c>
      <c r="AT74" t="s">
        <v>224</v>
      </c>
      <c r="AU74" t="s">
        <v>224</v>
      </c>
    </row>
    <row r="75" spans="1:47" hidden="1" x14ac:dyDescent="0.25">
      <c r="A75">
        <v>10378</v>
      </c>
      <c r="B75" t="s">
        <v>225</v>
      </c>
      <c r="C75" t="s">
        <v>928</v>
      </c>
      <c r="D75">
        <f>IFERROR(VLOOKUP(C75,'PUSP for CONUS units'!G:H,2,FALSE),"!not listed")</f>
        <v>8176711</v>
      </c>
      <c r="E75" t="s">
        <v>220</v>
      </c>
      <c r="F75" t="s">
        <v>221</v>
      </c>
      <c r="G75" t="s">
        <v>48</v>
      </c>
      <c r="H75" t="s">
        <v>49</v>
      </c>
      <c r="I75">
        <v>223</v>
      </c>
      <c r="J75" s="3">
        <v>14533.696791599999</v>
      </c>
      <c r="K75" s="3">
        <v>14455.638307200001</v>
      </c>
      <c r="L75" s="3">
        <v>14602.2981862</v>
      </c>
      <c r="M75" s="3">
        <v>15.343652973999999</v>
      </c>
      <c r="N75" s="3">
        <v>0</v>
      </c>
      <c r="O75" s="5">
        <v>0.72229681514300004</v>
      </c>
      <c r="P75" s="5">
        <v>0</v>
      </c>
      <c r="Q75" s="3">
        <v>97350.187999999995</v>
      </c>
      <c r="R75" s="3">
        <v>1414858.115</v>
      </c>
      <c r="S75" s="3">
        <v>0</v>
      </c>
      <c r="T75" s="3">
        <v>0</v>
      </c>
      <c r="U75">
        <v>781.109989499996</v>
      </c>
      <c r="V75" s="5">
        <v>1.10415310371951</v>
      </c>
      <c r="W75" s="7">
        <v>153.25586899999999</v>
      </c>
      <c r="X75" s="5">
        <v>0.216637791980999</v>
      </c>
      <c r="Y75" s="7">
        <v>68.094510999999997</v>
      </c>
      <c r="Z75" s="5">
        <v>0.20689329254375199</v>
      </c>
      <c r="AA75" s="3">
        <v>658257.30900000106</v>
      </c>
      <c r="AB75" s="7">
        <v>85.161358000000106</v>
      </c>
      <c r="AC75" s="5">
        <v>0.22511569462959299</v>
      </c>
      <c r="AD75" s="7">
        <v>0</v>
      </c>
      <c r="AE75" s="5">
        <v>-999.9</v>
      </c>
      <c r="AF75" s="7">
        <v>0</v>
      </c>
      <c r="AG75" s="5">
        <v>-999.9</v>
      </c>
      <c r="AH75" s="7">
        <v>0</v>
      </c>
      <c r="AI75" s="5">
        <v>-999.9</v>
      </c>
      <c r="AJ75" s="3">
        <v>0</v>
      </c>
      <c r="AK75" s="7">
        <v>0</v>
      </c>
      <c r="AL75" s="5">
        <v>-999.9</v>
      </c>
      <c r="AN75">
        <v>-78.012500000000003</v>
      </c>
      <c r="AO75">
        <v>33.944400000000002</v>
      </c>
      <c r="AP75" t="s">
        <v>50</v>
      </c>
      <c r="AQ75">
        <v>44286</v>
      </c>
      <c r="AT75" t="s">
        <v>226</v>
      </c>
      <c r="AU75" t="s">
        <v>226</v>
      </c>
    </row>
    <row r="76" spans="1:47" hidden="1" x14ac:dyDescent="0.25">
      <c r="A76">
        <v>10378</v>
      </c>
      <c r="B76" t="s">
        <v>227</v>
      </c>
      <c r="C76" t="s">
        <v>929</v>
      </c>
      <c r="D76">
        <f>IFERROR(VLOOKUP(C76,'PUSP for CONUS units'!G:H,2,FALSE),"!not listed")</f>
        <v>8176711</v>
      </c>
      <c r="E76" t="s">
        <v>220</v>
      </c>
      <c r="F76" t="s">
        <v>221</v>
      </c>
      <c r="G76" t="s">
        <v>48</v>
      </c>
      <c r="H76" t="s">
        <v>49</v>
      </c>
      <c r="I76">
        <v>223</v>
      </c>
      <c r="J76" s="3">
        <v>13946.420878700001</v>
      </c>
      <c r="K76" s="3">
        <v>13654.3596628</v>
      </c>
      <c r="L76" s="3">
        <v>14177.1807775</v>
      </c>
      <c r="M76" s="3">
        <v>15.989765542000001</v>
      </c>
      <c r="N76" s="3">
        <v>0</v>
      </c>
      <c r="O76" s="5">
        <v>0.697692603041</v>
      </c>
      <c r="P76" s="5">
        <v>0</v>
      </c>
      <c r="Q76" s="3">
        <v>97993.786999999997</v>
      </c>
      <c r="R76" s="3">
        <v>1366662.5970000001</v>
      </c>
      <c r="S76" s="3">
        <v>0</v>
      </c>
      <c r="T76" s="3">
        <v>0</v>
      </c>
      <c r="U76">
        <v>728.97940750000305</v>
      </c>
      <c r="V76" s="5">
        <v>1.06680230965596</v>
      </c>
      <c r="W76" s="7">
        <v>150.29126350000101</v>
      </c>
      <c r="X76" s="5">
        <v>0.219939089325938</v>
      </c>
      <c r="Y76" s="7">
        <v>62.558379499999901</v>
      </c>
      <c r="Z76" s="5">
        <v>0.21185483753818901</v>
      </c>
      <c r="AA76" s="3">
        <v>590577.77699999895</v>
      </c>
      <c r="AB76" s="7">
        <v>87.732883999999999</v>
      </c>
      <c r="AC76" s="5">
        <v>0.226090967737263</v>
      </c>
      <c r="AD76" s="7">
        <v>0</v>
      </c>
      <c r="AE76" s="5">
        <v>-999.9</v>
      </c>
      <c r="AF76" s="7">
        <v>0</v>
      </c>
      <c r="AG76" s="5">
        <v>-999.9</v>
      </c>
      <c r="AH76" s="7">
        <v>0</v>
      </c>
      <c r="AI76" s="5">
        <v>-999.9</v>
      </c>
      <c r="AJ76" s="3">
        <v>0</v>
      </c>
      <c r="AK76" s="7">
        <v>0</v>
      </c>
      <c r="AL76" s="5">
        <v>-999.9</v>
      </c>
      <c r="AN76">
        <v>-78.012500000000003</v>
      </c>
      <c r="AO76">
        <v>33.944400000000002</v>
      </c>
      <c r="AP76" t="s">
        <v>50</v>
      </c>
      <c r="AQ76">
        <v>44286</v>
      </c>
      <c r="AT76" t="s">
        <v>228</v>
      </c>
      <c r="AU76" t="s">
        <v>228</v>
      </c>
    </row>
    <row r="77" spans="1:47" hidden="1" x14ac:dyDescent="0.25">
      <c r="A77">
        <v>10378</v>
      </c>
      <c r="B77" t="s">
        <v>229</v>
      </c>
      <c r="C77" t="s">
        <v>930</v>
      </c>
      <c r="D77">
        <f>IFERROR(VLOOKUP(C77,'PUSP for CONUS units'!G:H,2,FALSE),"!not listed")</f>
        <v>8176711</v>
      </c>
      <c r="E77" t="s">
        <v>220</v>
      </c>
      <c r="F77" t="s">
        <v>221</v>
      </c>
      <c r="G77" t="s">
        <v>48</v>
      </c>
      <c r="H77" t="s">
        <v>49</v>
      </c>
      <c r="I77">
        <v>223</v>
      </c>
      <c r="J77" s="3">
        <v>13933.3378665</v>
      </c>
      <c r="K77" s="3">
        <v>13678.9137828</v>
      </c>
      <c r="L77" s="3">
        <v>14140.211406799999</v>
      </c>
      <c r="M77" s="3">
        <v>16.004779481900002</v>
      </c>
      <c r="N77" s="3">
        <v>0</v>
      </c>
      <c r="O77" s="5">
        <v>0.68402668580100001</v>
      </c>
      <c r="P77" s="5">
        <v>0</v>
      </c>
      <c r="Q77" s="3">
        <v>96164.563999999998</v>
      </c>
      <c r="R77" s="3">
        <v>1339893.361</v>
      </c>
      <c r="S77" s="3">
        <v>0</v>
      </c>
      <c r="T77" s="3">
        <v>0</v>
      </c>
      <c r="U77">
        <v>713.66886849999696</v>
      </c>
      <c r="V77" s="5">
        <v>1.06526219066772</v>
      </c>
      <c r="W77" s="7">
        <v>147.071268</v>
      </c>
      <c r="X77" s="5">
        <v>0.21952682546353799</v>
      </c>
      <c r="Y77" s="7">
        <v>62.7076959999998</v>
      </c>
      <c r="Z77" s="5">
        <v>0.212598615428022</v>
      </c>
      <c r="AA77" s="3">
        <v>589916.31600000197</v>
      </c>
      <c r="AB77" s="7">
        <v>84.363572000000104</v>
      </c>
      <c r="AC77" s="5">
        <v>0.224976411111356</v>
      </c>
      <c r="AD77" s="7">
        <v>0</v>
      </c>
      <c r="AE77" s="5">
        <v>-999.9</v>
      </c>
      <c r="AF77" s="7">
        <v>0</v>
      </c>
      <c r="AG77" s="5">
        <v>-999.9</v>
      </c>
      <c r="AH77" s="7">
        <v>0</v>
      </c>
      <c r="AI77" s="5">
        <v>-999.9</v>
      </c>
      <c r="AJ77" s="3">
        <v>0</v>
      </c>
      <c r="AK77" s="7">
        <v>0</v>
      </c>
      <c r="AL77" s="5">
        <v>-999.9</v>
      </c>
      <c r="AN77">
        <v>-78.012500000000003</v>
      </c>
      <c r="AO77">
        <v>33.944400000000002</v>
      </c>
      <c r="AP77" t="s">
        <v>50</v>
      </c>
      <c r="AQ77">
        <v>44286</v>
      </c>
      <c r="AT77" t="s">
        <v>230</v>
      </c>
      <c r="AU77" t="s">
        <v>230</v>
      </c>
    </row>
    <row r="78" spans="1:47" hidden="1" x14ac:dyDescent="0.25">
      <c r="A78">
        <v>10378</v>
      </c>
      <c r="B78" t="s">
        <v>231</v>
      </c>
      <c r="C78" t="s">
        <v>931</v>
      </c>
      <c r="D78">
        <f>IFERROR(VLOOKUP(C78,'PUSP for CONUS units'!G:H,2,FALSE),"!not listed")</f>
        <v>8176711</v>
      </c>
      <c r="E78" t="s">
        <v>220</v>
      </c>
      <c r="F78" t="s">
        <v>221</v>
      </c>
      <c r="G78" t="s">
        <v>48</v>
      </c>
      <c r="H78" t="s">
        <v>49</v>
      </c>
      <c r="I78">
        <v>223</v>
      </c>
      <c r="J78" s="3">
        <v>13930.5848164</v>
      </c>
      <c r="K78" s="3">
        <v>13658.410928200001</v>
      </c>
      <c r="L78" s="3">
        <v>14137.6343024</v>
      </c>
      <c r="M78" s="3">
        <v>16.007942447400001</v>
      </c>
      <c r="N78" s="3">
        <v>0</v>
      </c>
      <c r="O78" s="5">
        <v>0.70593497706800001</v>
      </c>
      <c r="P78" s="5">
        <v>0</v>
      </c>
      <c r="Q78" s="3">
        <v>99264.176000000007</v>
      </c>
      <c r="R78" s="3">
        <v>1382808.023</v>
      </c>
      <c r="S78" s="3">
        <v>0</v>
      </c>
      <c r="T78" s="3">
        <v>0</v>
      </c>
      <c r="U78">
        <v>735.68904300000202</v>
      </c>
      <c r="V78" s="5">
        <v>1.06405087439965</v>
      </c>
      <c r="W78" s="7">
        <v>151.953158500001</v>
      </c>
      <c r="X78" s="5">
        <v>0.21977477129520601</v>
      </c>
      <c r="Y78" s="7">
        <v>62.088850000000001</v>
      </c>
      <c r="Z78" s="5">
        <v>0.21198968574767199</v>
      </c>
      <c r="AA78" s="3">
        <v>585772.36699999997</v>
      </c>
      <c r="AB78" s="7">
        <v>89.864308500000305</v>
      </c>
      <c r="AC78" s="5">
        <v>0.22549633212394299</v>
      </c>
      <c r="AD78" s="7">
        <v>0</v>
      </c>
      <c r="AE78" s="5">
        <v>-999.9</v>
      </c>
      <c r="AF78" s="7">
        <v>0</v>
      </c>
      <c r="AG78" s="5">
        <v>-999.9</v>
      </c>
      <c r="AH78" s="7">
        <v>0</v>
      </c>
      <c r="AI78" s="5">
        <v>-999.9</v>
      </c>
      <c r="AJ78" s="3">
        <v>0</v>
      </c>
      <c r="AK78" s="7">
        <v>0</v>
      </c>
      <c r="AL78" s="5">
        <v>-999.9</v>
      </c>
      <c r="AN78">
        <v>-78.012500000000003</v>
      </c>
      <c r="AO78">
        <v>33.944400000000002</v>
      </c>
      <c r="AP78" t="s">
        <v>50</v>
      </c>
      <c r="AQ78">
        <v>44286</v>
      </c>
      <c r="AT78" t="s">
        <v>232</v>
      </c>
      <c r="AU78" t="s">
        <v>232</v>
      </c>
    </row>
    <row r="79" spans="1:47" hidden="1" x14ac:dyDescent="0.25">
      <c r="A79">
        <v>10379</v>
      </c>
      <c r="B79" t="s">
        <v>219</v>
      </c>
      <c r="C79" t="s">
        <v>932</v>
      </c>
      <c r="D79">
        <f>IFERROR(VLOOKUP(C79,'PUSP for CONUS units'!G:H,2,FALSE),"!not listed")</f>
        <v>7826311</v>
      </c>
      <c r="E79" t="s">
        <v>233</v>
      </c>
      <c r="F79" t="s">
        <v>221</v>
      </c>
      <c r="G79" t="s">
        <v>48</v>
      </c>
      <c r="H79" t="s">
        <v>49</v>
      </c>
      <c r="I79">
        <v>220</v>
      </c>
      <c r="J79" s="3">
        <v>14348.960408000001</v>
      </c>
      <c r="K79" s="3">
        <v>14206.259407</v>
      </c>
      <c r="L79" s="3">
        <v>14462.412903799999</v>
      </c>
      <c r="M79" s="3">
        <v>15.332121195199999</v>
      </c>
      <c r="N79" s="3">
        <v>0</v>
      </c>
      <c r="O79" s="5">
        <v>0.73026187489700001</v>
      </c>
      <c r="P79" s="5">
        <v>0</v>
      </c>
      <c r="Q79" s="3">
        <v>98349.736000000004</v>
      </c>
      <c r="R79" s="3">
        <v>1411216.4680000001</v>
      </c>
      <c r="S79" s="3">
        <v>0</v>
      </c>
      <c r="T79" s="3">
        <v>0</v>
      </c>
      <c r="U79">
        <v>754.96859000000097</v>
      </c>
      <c r="V79" s="5">
        <v>1.0699543367290101</v>
      </c>
      <c r="W79" s="7">
        <v>143.82643400000001</v>
      </c>
      <c r="X79" s="5">
        <v>0.20383327046038899</v>
      </c>
      <c r="Y79" s="7">
        <v>63.256273</v>
      </c>
      <c r="Z79" s="5">
        <v>0.204440479701537</v>
      </c>
      <c r="AA79" s="3">
        <v>618823.36699999904</v>
      </c>
      <c r="AB79" s="7">
        <v>80.570160999999899</v>
      </c>
      <c r="AC79" s="5">
        <v>0.20335906735765399</v>
      </c>
      <c r="AD79" s="7">
        <v>0</v>
      </c>
      <c r="AE79" s="5">
        <v>-999.9</v>
      </c>
      <c r="AF79" s="7">
        <v>0</v>
      </c>
      <c r="AG79" s="5">
        <v>-999.9</v>
      </c>
      <c r="AH79" s="7">
        <v>0</v>
      </c>
      <c r="AI79" s="5">
        <v>-999.9</v>
      </c>
      <c r="AJ79" s="3">
        <v>0</v>
      </c>
      <c r="AK79" s="7">
        <v>0</v>
      </c>
      <c r="AL79" s="5">
        <v>-999.9</v>
      </c>
      <c r="AN79">
        <v>-78.9619</v>
      </c>
      <c r="AO79">
        <v>36.435000000000002</v>
      </c>
      <c r="AP79" t="s">
        <v>50</v>
      </c>
      <c r="AQ79">
        <v>44286</v>
      </c>
      <c r="AT79" t="s">
        <v>234</v>
      </c>
      <c r="AU79" t="s">
        <v>234</v>
      </c>
    </row>
    <row r="80" spans="1:47" hidden="1" x14ac:dyDescent="0.25">
      <c r="A80">
        <v>10379</v>
      </c>
      <c r="B80" t="s">
        <v>223</v>
      </c>
      <c r="C80" t="s">
        <v>933</v>
      </c>
      <c r="D80">
        <f>IFERROR(VLOOKUP(C80,'PUSP for CONUS units'!G:H,2,FALSE),"!not listed")</f>
        <v>7826311</v>
      </c>
      <c r="E80" t="s">
        <v>233</v>
      </c>
      <c r="F80" t="s">
        <v>221</v>
      </c>
      <c r="G80" t="s">
        <v>48</v>
      </c>
      <c r="H80" t="s">
        <v>49</v>
      </c>
      <c r="I80">
        <v>220</v>
      </c>
      <c r="J80" s="3">
        <v>14309.679227099999</v>
      </c>
      <c r="K80" s="3">
        <v>14179.5362336</v>
      </c>
      <c r="L80" s="3">
        <v>14411.736083600001</v>
      </c>
      <c r="M80" s="3">
        <v>15.3742090587</v>
      </c>
      <c r="N80" s="3">
        <v>0</v>
      </c>
      <c r="O80" s="5">
        <v>0.75672767531899998</v>
      </c>
      <c r="P80" s="5">
        <v>0</v>
      </c>
      <c r="Q80" s="3">
        <v>102193.842</v>
      </c>
      <c r="R80" s="3">
        <v>1462361.098</v>
      </c>
      <c r="S80" s="3">
        <v>0</v>
      </c>
      <c r="T80" s="3">
        <v>0</v>
      </c>
      <c r="U80">
        <v>779.89425749999998</v>
      </c>
      <c r="V80" s="5">
        <v>1.0666233648674299</v>
      </c>
      <c r="W80" s="7">
        <v>148.34244149999901</v>
      </c>
      <c r="X80" s="5">
        <v>0.20288072720599501</v>
      </c>
      <c r="Y80" s="7">
        <v>64.964730000000102</v>
      </c>
      <c r="Z80" s="5">
        <v>0.204004913359351</v>
      </c>
      <c r="AA80" s="3">
        <v>636893.77800000098</v>
      </c>
      <c r="AB80" s="7">
        <v>83.377711500000004</v>
      </c>
      <c r="AC80" s="5">
        <v>0.20201335529552</v>
      </c>
      <c r="AD80" s="7">
        <v>0</v>
      </c>
      <c r="AE80" s="5">
        <v>-999.9</v>
      </c>
      <c r="AF80" s="7">
        <v>0</v>
      </c>
      <c r="AG80" s="5">
        <v>-999.9</v>
      </c>
      <c r="AH80" s="7">
        <v>0</v>
      </c>
      <c r="AI80" s="5">
        <v>-999.9</v>
      </c>
      <c r="AJ80" s="3">
        <v>0</v>
      </c>
      <c r="AK80" s="7">
        <v>0</v>
      </c>
      <c r="AL80" s="5">
        <v>-999.9</v>
      </c>
      <c r="AN80">
        <v>-78.9619</v>
      </c>
      <c r="AO80">
        <v>36.435000000000002</v>
      </c>
      <c r="AP80" t="s">
        <v>50</v>
      </c>
      <c r="AQ80">
        <v>44286</v>
      </c>
      <c r="AT80" t="s">
        <v>235</v>
      </c>
      <c r="AU80" t="s">
        <v>235</v>
      </c>
    </row>
    <row r="81" spans="1:47" hidden="1" x14ac:dyDescent="0.25">
      <c r="A81">
        <v>10379</v>
      </c>
      <c r="B81" t="s">
        <v>225</v>
      </c>
      <c r="C81" t="s">
        <v>934</v>
      </c>
      <c r="D81">
        <f>IFERROR(VLOOKUP(C81,'PUSP for CONUS units'!G:H,2,FALSE),"!not listed")</f>
        <v>7826311</v>
      </c>
      <c r="E81" t="s">
        <v>233</v>
      </c>
      <c r="F81" t="s">
        <v>221</v>
      </c>
      <c r="G81" t="s">
        <v>48</v>
      </c>
      <c r="H81" t="s">
        <v>49</v>
      </c>
      <c r="I81">
        <v>220</v>
      </c>
      <c r="J81" s="3">
        <v>14405.3975909</v>
      </c>
      <c r="K81" s="3">
        <v>14253.831816100001</v>
      </c>
      <c r="L81" s="3">
        <v>14526.683222600001</v>
      </c>
      <c r="M81" s="3">
        <v>15.272053312800001</v>
      </c>
      <c r="N81" s="3">
        <v>0</v>
      </c>
      <c r="O81" s="5">
        <v>0.75361454193599997</v>
      </c>
      <c r="P81" s="5">
        <v>0</v>
      </c>
      <c r="Q81" s="3">
        <v>101097.177</v>
      </c>
      <c r="R81" s="3">
        <v>1456345.03</v>
      </c>
      <c r="S81" s="3">
        <v>0</v>
      </c>
      <c r="T81" s="3">
        <v>0</v>
      </c>
      <c r="U81">
        <v>780.42373349999798</v>
      </c>
      <c r="V81" s="5">
        <v>1.0717566475301501</v>
      </c>
      <c r="W81" s="7">
        <v>149.25977900000001</v>
      </c>
      <c r="X81" s="5">
        <v>0.204978594941887</v>
      </c>
      <c r="Y81" s="7">
        <v>65.798420500000006</v>
      </c>
      <c r="Z81" s="5">
        <v>0.20544314156506299</v>
      </c>
      <c r="AA81" s="3">
        <v>640551.15200000105</v>
      </c>
      <c r="AB81" s="7">
        <v>83.461358500000003</v>
      </c>
      <c r="AC81" s="5">
        <v>0.20461383874224201</v>
      </c>
      <c r="AD81" s="7">
        <v>0</v>
      </c>
      <c r="AE81" s="5">
        <v>-999.9</v>
      </c>
      <c r="AF81" s="7">
        <v>0</v>
      </c>
      <c r="AG81" s="5">
        <v>-999.9</v>
      </c>
      <c r="AH81" s="7">
        <v>0</v>
      </c>
      <c r="AI81" s="5">
        <v>-999.9</v>
      </c>
      <c r="AJ81" s="3">
        <v>0</v>
      </c>
      <c r="AK81" s="7">
        <v>0</v>
      </c>
      <c r="AL81" s="5">
        <v>-999.9</v>
      </c>
      <c r="AN81">
        <v>-78.9619</v>
      </c>
      <c r="AO81">
        <v>36.435000000000002</v>
      </c>
      <c r="AP81" t="s">
        <v>50</v>
      </c>
      <c r="AQ81">
        <v>44286</v>
      </c>
      <c r="AT81" t="s">
        <v>236</v>
      </c>
      <c r="AU81" t="s">
        <v>236</v>
      </c>
    </row>
    <row r="82" spans="1:47" hidden="1" x14ac:dyDescent="0.25">
      <c r="A82">
        <v>10382</v>
      </c>
      <c r="B82" t="s">
        <v>208</v>
      </c>
      <c r="C82" t="s">
        <v>935</v>
      </c>
      <c r="D82">
        <f>IFERROR(VLOOKUP(C82,'PUSP for CONUS units'!G:H,2,FALSE),"!not listed")</f>
        <v>8491311</v>
      </c>
      <c r="E82" t="s">
        <v>237</v>
      </c>
      <c r="F82" t="s">
        <v>221</v>
      </c>
      <c r="G82" t="s">
        <v>48</v>
      </c>
      <c r="H82" t="s">
        <v>49</v>
      </c>
      <c r="I82">
        <v>1000</v>
      </c>
      <c r="J82" s="3">
        <v>12000</v>
      </c>
      <c r="K82" s="3">
        <v>18594.924814900001</v>
      </c>
      <c r="L82" s="3">
        <v>21455.1938028</v>
      </c>
      <c r="M82" s="3">
        <v>83.333333333300004</v>
      </c>
      <c r="N82" s="3">
        <v>0</v>
      </c>
      <c r="O82" s="5">
        <v>6.2914821607500004E-2</v>
      </c>
      <c r="P82" s="5">
        <v>4.1697400668399998E-2</v>
      </c>
      <c r="Q82" s="3">
        <v>26802.562999999998</v>
      </c>
      <c r="R82" s="3">
        <v>552643.79299999995</v>
      </c>
      <c r="S82" s="3">
        <v>30218.7937059</v>
      </c>
      <c r="T82" s="3">
        <v>366269.96747099998</v>
      </c>
      <c r="U82">
        <v>8.5035594999999908</v>
      </c>
      <c r="V82" s="5">
        <v>3.0774106604323899E-2</v>
      </c>
      <c r="W82" s="7">
        <v>34.719992499999996</v>
      </c>
      <c r="X82" s="5">
        <v>0.12565052911034799</v>
      </c>
      <c r="Y82" s="7">
        <v>11.0703</v>
      </c>
      <c r="Z82" s="5">
        <v>0.15196809201323899</v>
      </c>
      <c r="AA82" s="3">
        <v>145692.42600000001</v>
      </c>
      <c r="AB82" s="7">
        <v>23.6496925</v>
      </c>
      <c r="AC82" s="5">
        <v>0.116228593477117</v>
      </c>
      <c r="AD82" s="7">
        <v>5.6358155124601801</v>
      </c>
      <c r="AE82" s="5">
        <v>3.0774106604322001E-2</v>
      </c>
      <c r="AF82" s="7">
        <v>23.266925905635102</v>
      </c>
      <c r="AG82" s="5">
        <v>0.12704795900288701</v>
      </c>
      <c r="AH82" s="7">
        <v>8.1391358786170205</v>
      </c>
      <c r="AI82" s="5">
        <v>0.15196809201323799</v>
      </c>
      <c r="AJ82" s="3">
        <v>107116.379113426</v>
      </c>
      <c r="AK82" s="7">
        <v>15.127790027018101</v>
      </c>
      <c r="AL82" s="5">
        <v>0.116747679419614</v>
      </c>
      <c r="AM82">
        <v>91</v>
      </c>
      <c r="AN82">
        <v>-78.996799999999993</v>
      </c>
      <c r="AO82">
        <v>34.590000000000003</v>
      </c>
      <c r="AP82" t="s">
        <v>50</v>
      </c>
      <c r="AQ82">
        <v>54789</v>
      </c>
      <c r="AT82" t="s">
        <v>238</v>
      </c>
      <c r="AU82" t="s">
        <v>238</v>
      </c>
    </row>
    <row r="83" spans="1:47" hidden="1" x14ac:dyDescent="0.25">
      <c r="A83">
        <v>10382</v>
      </c>
      <c r="B83" t="s">
        <v>211</v>
      </c>
      <c r="C83" t="s">
        <v>936</v>
      </c>
      <c r="D83">
        <f>IFERROR(VLOOKUP(C83,'PUSP for CONUS units'!G:H,2,FALSE),"!not listed")</f>
        <v>8491311</v>
      </c>
      <c r="E83" t="s">
        <v>237</v>
      </c>
      <c r="F83" t="s">
        <v>221</v>
      </c>
      <c r="G83" t="s">
        <v>48</v>
      </c>
      <c r="H83" t="s">
        <v>49</v>
      </c>
      <c r="I83">
        <v>1000</v>
      </c>
      <c r="J83" s="3">
        <v>12000</v>
      </c>
      <c r="K83" s="3">
        <v>17534.695012299999</v>
      </c>
      <c r="L83" s="3">
        <v>21980.508319299999</v>
      </c>
      <c r="M83" s="3">
        <v>83.333333333300004</v>
      </c>
      <c r="N83" s="3">
        <v>0</v>
      </c>
      <c r="O83" s="5">
        <v>6.8914946948999994E-2</v>
      </c>
      <c r="P83" s="5">
        <v>4.4436270617799999E-2</v>
      </c>
      <c r="Q83" s="3">
        <v>29078.196</v>
      </c>
      <c r="R83" s="3">
        <v>605348.89399999997</v>
      </c>
      <c r="S83" s="3">
        <v>32521.610508900001</v>
      </c>
      <c r="T83" s="3">
        <v>390328.201107</v>
      </c>
      <c r="U83">
        <v>9.8541539999999994</v>
      </c>
      <c r="V83" s="5">
        <v>3.2556940626045E-2</v>
      </c>
      <c r="W83" s="7">
        <v>37.546261999999899</v>
      </c>
      <c r="X83" s="5">
        <v>0.124048337651708</v>
      </c>
      <c r="Y83" s="7">
        <v>9.6325129999999906</v>
      </c>
      <c r="Z83" s="5">
        <v>0.144492848337436</v>
      </c>
      <c r="AA83" s="3">
        <v>133328.57800000001</v>
      </c>
      <c r="AB83" s="7">
        <v>27.913748999999999</v>
      </c>
      <c r="AC83" s="5">
        <v>0.118273506685251</v>
      </c>
      <c r="AD83" s="7">
        <v>6.3539460340477802</v>
      </c>
      <c r="AE83" s="5">
        <v>3.2556940626045701E-2</v>
      </c>
      <c r="AF83" s="7">
        <v>24.455233713384001</v>
      </c>
      <c r="AG83" s="5">
        <v>0.12530600476244599</v>
      </c>
      <c r="AH83" s="7">
        <v>7.37181951804238</v>
      </c>
      <c r="AI83" s="5">
        <v>0.14449284833742701</v>
      </c>
      <c r="AJ83" s="3">
        <v>102037.154127204</v>
      </c>
      <c r="AK83" s="7">
        <v>17.0834141953416</v>
      </c>
      <c r="AL83" s="5">
        <v>0.11851505188483</v>
      </c>
      <c r="AM83">
        <v>90</v>
      </c>
      <c r="AN83">
        <v>-78.996799999999993</v>
      </c>
      <c r="AO83">
        <v>34.590000000000003</v>
      </c>
      <c r="AP83" t="s">
        <v>50</v>
      </c>
      <c r="AQ83">
        <v>54789</v>
      </c>
      <c r="AT83" t="s">
        <v>239</v>
      </c>
      <c r="AU83" t="s">
        <v>239</v>
      </c>
    </row>
    <row r="84" spans="1:47" hidden="1" x14ac:dyDescent="0.25">
      <c r="A84">
        <v>10384</v>
      </c>
      <c r="B84" t="s">
        <v>219</v>
      </c>
      <c r="C84" t="s">
        <v>937</v>
      </c>
      <c r="D84">
        <f>IFERROR(VLOOKUP(C84,'PUSP for CONUS units'!G:H,2,FALSE),"!not listed")</f>
        <v>8124311</v>
      </c>
      <c r="E84" t="s">
        <v>240</v>
      </c>
      <c r="F84" t="s">
        <v>221</v>
      </c>
      <c r="G84" t="s">
        <v>48</v>
      </c>
      <c r="H84" t="s">
        <v>49</v>
      </c>
      <c r="I84">
        <v>375</v>
      </c>
      <c r="J84" s="3">
        <v>15815.0008172</v>
      </c>
      <c r="K84" s="3">
        <v>15599.140747400001</v>
      </c>
      <c r="L84" s="3">
        <v>15993.9230682</v>
      </c>
      <c r="M84" s="3">
        <v>23.711664914499998</v>
      </c>
      <c r="N84" s="3">
        <v>0</v>
      </c>
      <c r="O84" s="5">
        <v>0.130839806315</v>
      </c>
      <c r="P84" s="5">
        <v>0</v>
      </c>
      <c r="Q84" s="3">
        <v>27251.741999999998</v>
      </c>
      <c r="R84" s="3">
        <v>430986.32199999999</v>
      </c>
      <c r="S84" s="3">
        <v>0</v>
      </c>
      <c r="T84" s="3">
        <v>0</v>
      </c>
      <c r="U84">
        <v>7.1901184999999996</v>
      </c>
      <c r="V84" s="5">
        <v>3.3365877908301797E-2</v>
      </c>
      <c r="W84" s="7">
        <v>108.77639050000001</v>
      </c>
      <c r="X84" s="5">
        <v>0.50477885235531805</v>
      </c>
      <c r="Y84" s="7">
        <v>48.463434999999997</v>
      </c>
      <c r="Z84" s="5">
        <v>0.50308640996507203</v>
      </c>
      <c r="AA84" s="3">
        <v>192664.45699999999</v>
      </c>
      <c r="AB84" s="7">
        <v>60.312955499999902</v>
      </c>
      <c r="AC84" s="5">
        <v>0.506147058726652</v>
      </c>
      <c r="AD84" s="7">
        <v>0</v>
      </c>
      <c r="AE84" s="5">
        <v>-999.9</v>
      </c>
      <c r="AF84" s="7">
        <v>0</v>
      </c>
      <c r="AG84" s="5">
        <v>-999.9</v>
      </c>
      <c r="AH84" s="7">
        <v>0</v>
      </c>
      <c r="AI84" s="5">
        <v>-999.9</v>
      </c>
      <c r="AJ84" s="3">
        <v>0</v>
      </c>
      <c r="AK84" s="7">
        <v>0</v>
      </c>
      <c r="AL84" s="5">
        <v>-999.9</v>
      </c>
      <c r="AN84">
        <v>-77.754199999999997</v>
      </c>
      <c r="AO84">
        <v>36.037799999999997</v>
      </c>
      <c r="AP84" t="s">
        <v>50</v>
      </c>
      <c r="AQ84">
        <v>45260</v>
      </c>
      <c r="AT84" t="s">
        <v>241</v>
      </c>
      <c r="AU84" t="s">
        <v>241</v>
      </c>
    </row>
    <row r="85" spans="1:47" hidden="1" x14ac:dyDescent="0.25">
      <c r="A85">
        <v>10384</v>
      </c>
      <c r="B85" t="s">
        <v>223</v>
      </c>
      <c r="C85" t="s">
        <v>938</v>
      </c>
      <c r="D85">
        <f>IFERROR(VLOOKUP(C85,'PUSP for CONUS units'!G:H,2,FALSE),"!not listed")</f>
        <v>8124311</v>
      </c>
      <c r="E85" t="s">
        <v>240</v>
      </c>
      <c r="F85" t="s">
        <v>221</v>
      </c>
      <c r="G85" t="s">
        <v>48</v>
      </c>
      <c r="H85" t="s">
        <v>49</v>
      </c>
      <c r="I85">
        <v>375</v>
      </c>
      <c r="J85" s="3">
        <v>15852.838300199999</v>
      </c>
      <c r="K85" s="3">
        <v>15501.392499</v>
      </c>
      <c r="L85" s="3">
        <v>16091.329676900001</v>
      </c>
      <c r="M85" s="3">
        <v>23.6550700196</v>
      </c>
      <c r="N85" s="3">
        <v>0</v>
      </c>
      <c r="O85" s="5">
        <v>0.13694414207700001</v>
      </c>
      <c r="P85" s="5">
        <v>0</v>
      </c>
      <c r="Q85" s="3">
        <v>28455.094000000001</v>
      </c>
      <c r="R85" s="3">
        <v>451094.00400000002</v>
      </c>
      <c r="S85" s="3">
        <v>0</v>
      </c>
      <c r="T85" s="3">
        <v>0</v>
      </c>
      <c r="U85">
        <v>9.2557930000000095</v>
      </c>
      <c r="V85" s="5">
        <v>4.1037091683444299E-2</v>
      </c>
      <c r="W85" s="7">
        <v>114.4832545</v>
      </c>
      <c r="X85" s="5">
        <v>0.50758047539909201</v>
      </c>
      <c r="Y85" s="7">
        <v>44.944191500000102</v>
      </c>
      <c r="Z85" s="5">
        <v>0.50408748617288601</v>
      </c>
      <c r="AA85" s="3">
        <v>178319.01300000001</v>
      </c>
      <c r="AB85" s="7">
        <v>69.539062999999899</v>
      </c>
      <c r="AC85" s="5">
        <v>0.50986391930629604</v>
      </c>
      <c r="AD85" s="7">
        <v>0</v>
      </c>
      <c r="AE85" s="5">
        <v>-999.9</v>
      </c>
      <c r="AF85" s="7">
        <v>0</v>
      </c>
      <c r="AG85" s="5">
        <v>-999.9</v>
      </c>
      <c r="AH85" s="7">
        <v>0</v>
      </c>
      <c r="AI85" s="5">
        <v>-999.9</v>
      </c>
      <c r="AJ85" s="3">
        <v>0</v>
      </c>
      <c r="AK85" s="7">
        <v>0</v>
      </c>
      <c r="AL85" s="5">
        <v>-999.9</v>
      </c>
      <c r="AN85">
        <v>-77.754199999999997</v>
      </c>
      <c r="AO85">
        <v>36.037799999999997</v>
      </c>
      <c r="AP85" t="s">
        <v>50</v>
      </c>
      <c r="AQ85">
        <v>45260</v>
      </c>
      <c r="AT85" t="s">
        <v>242</v>
      </c>
      <c r="AU85" t="s">
        <v>242</v>
      </c>
    </row>
    <row r="86" spans="1:47" hidden="1" x14ac:dyDescent="0.25">
      <c r="A86">
        <v>10384</v>
      </c>
      <c r="B86" t="s">
        <v>227</v>
      </c>
      <c r="C86" t="s">
        <v>939</v>
      </c>
      <c r="D86">
        <f>IFERROR(VLOOKUP(C86,'PUSP for CONUS units'!G:H,2,FALSE),"!not listed")</f>
        <v>8124311</v>
      </c>
      <c r="E86" t="s">
        <v>240</v>
      </c>
      <c r="F86" t="s">
        <v>221</v>
      </c>
      <c r="G86" t="s">
        <v>48</v>
      </c>
      <c r="H86" t="s">
        <v>49</v>
      </c>
      <c r="I86">
        <v>375</v>
      </c>
      <c r="J86" s="3">
        <v>15541.9909742</v>
      </c>
      <c r="K86" s="3">
        <v>15395.8697868</v>
      </c>
      <c r="L86" s="3">
        <v>15649.645041</v>
      </c>
      <c r="M86" s="3">
        <v>24.1281828449</v>
      </c>
      <c r="N86" s="3">
        <v>0</v>
      </c>
      <c r="O86" s="5">
        <v>0.16210470218600001</v>
      </c>
      <c r="P86" s="5">
        <v>0</v>
      </c>
      <c r="Q86" s="3">
        <v>34356.788</v>
      </c>
      <c r="R86" s="3">
        <v>533972.88899999997</v>
      </c>
      <c r="S86" s="3">
        <v>0</v>
      </c>
      <c r="T86" s="3">
        <v>0</v>
      </c>
      <c r="U86">
        <v>11.286777000000001</v>
      </c>
      <c r="V86" s="5">
        <v>4.2274719306957302E-2</v>
      </c>
      <c r="W86" s="7">
        <v>134.85791600000101</v>
      </c>
      <c r="X86" s="5">
        <v>0.505111472054532</v>
      </c>
      <c r="Y86" s="7">
        <v>57.156745999999998</v>
      </c>
      <c r="Z86" s="5">
        <v>0.50944762051532</v>
      </c>
      <c r="AA86" s="3">
        <v>224387.13500000001</v>
      </c>
      <c r="AB86" s="7">
        <v>77.701170000000104</v>
      </c>
      <c r="AC86" s="5">
        <v>0.50196864032703603</v>
      </c>
      <c r="AD86" s="7">
        <v>0</v>
      </c>
      <c r="AE86" s="5">
        <v>-999.9</v>
      </c>
      <c r="AF86" s="7">
        <v>0</v>
      </c>
      <c r="AG86" s="5">
        <v>-999.9</v>
      </c>
      <c r="AH86" s="7">
        <v>0</v>
      </c>
      <c r="AI86" s="5">
        <v>-999.9</v>
      </c>
      <c r="AJ86" s="3">
        <v>0</v>
      </c>
      <c r="AK86" s="7">
        <v>0</v>
      </c>
      <c r="AL86" s="5">
        <v>-999.9</v>
      </c>
      <c r="AN86">
        <v>-77.754199999999997</v>
      </c>
      <c r="AO86">
        <v>36.037799999999997</v>
      </c>
      <c r="AP86" t="s">
        <v>50</v>
      </c>
      <c r="AQ86">
        <v>45260</v>
      </c>
      <c r="AT86" t="s">
        <v>243</v>
      </c>
      <c r="AU86" t="s">
        <v>243</v>
      </c>
    </row>
    <row r="87" spans="1:47" hidden="1" x14ac:dyDescent="0.25">
      <c r="A87">
        <v>10384</v>
      </c>
      <c r="B87" t="s">
        <v>229</v>
      </c>
      <c r="C87" t="s">
        <v>940</v>
      </c>
      <c r="D87">
        <f>IFERROR(VLOOKUP(C87,'PUSP for CONUS units'!G:H,2,FALSE),"!not listed")</f>
        <v>8124311</v>
      </c>
      <c r="E87" t="s">
        <v>240</v>
      </c>
      <c r="F87" t="s">
        <v>221</v>
      </c>
      <c r="G87" t="s">
        <v>48</v>
      </c>
      <c r="H87" t="s">
        <v>49</v>
      </c>
      <c r="I87">
        <v>375</v>
      </c>
      <c r="J87" s="3">
        <v>15575.8125953</v>
      </c>
      <c r="K87" s="3">
        <v>15419.514005000001</v>
      </c>
      <c r="L87" s="3">
        <v>15682.2452533</v>
      </c>
      <c r="M87" s="3">
        <v>24.075790441500001</v>
      </c>
      <c r="N87" s="3">
        <v>0</v>
      </c>
      <c r="O87" s="5">
        <v>0.16205440467500001</v>
      </c>
      <c r="P87" s="5">
        <v>0</v>
      </c>
      <c r="Q87" s="3">
        <v>34271.548000000003</v>
      </c>
      <c r="R87" s="3">
        <v>533807.20900000003</v>
      </c>
      <c r="S87" s="3">
        <v>0</v>
      </c>
      <c r="T87" s="3">
        <v>0</v>
      </c>
      <c r="U87">
        <v>11.363761999999999</v>
      </c>
      <c r="V87" s="5">
        <v>4.25762777587365E-2</v>
      </c>
      <c r="W87" s="7">
        <v>134.85730699999999</v>
      </c>
      <c r="X87" s="5">
        <v>0.50526596391469802</v>
      </c>
      <c r="Y87" s="7">
        <v>54.585553500000103</v>
      </c>
      <c r="Z87" s="5">
        <v>0.50996471553616396</v>
      </c>
      <c r="AA87" s="3">
        <v>214075.80499999999</v>
      </c>
      <c r="AB87" s="7">
        <v>80.271753500000003</v>
      </c>
      <c r="AC87" s="5">
        <v>0.50211992000635597</v>
      </c>
      <c r="AD87" s="7">
        <v>0</v>
      </c>
      <c r="AE87" s="5">
        <v>-999.9</v>
      </c>
      <c r="AF87" s="7">
        <v>0</v>
      </c>
      <c r="AG87" s="5">
        <v>-999.9</v>
      </c>
      <c r="AH87" s="7">
        <v>0</v>
      </c>
      <c r="AI87" s="5">
        <v>-999.9</v>
      </c>
      <c r="AJ87" s="3">
        <v>0</v>
      </c>
      <c r="AK87" s="7">
        <v>0</v>
      </c>
      <c r="AL87" s="5">
        <v>-999.9</v>
      </c>
      <c r="AN87">
        <v>-77.754199999999997</v>
      </c>
      <c r="AO87">
        <v>36.037799999999997</v>
      </c>
      <c r="AP87" t="s">
        <v>50</v>
      </c>
      <c r="AQ87">
        <v>45260</v>
      </c>
      <c r="AT87" t="s">
        <v>244</v>
      </c>
      <c r="AU87" t="s">
        <v>244</v>
      </c>
    </row>
    <row r="88" spans="1:47" hidden="1" x14ac:dyDescent="0.25">
      <c r="A88">
        <v>10398</v>
      </c>
      <c r="B88" t="s">
        <v>178</v>
      </c>
      <c r="C88" t="s">
        <v>941</v>
      </c>
      <c r="D88">
        <f>IFERROR(VLOOKUP(C88,'PUSP for CONUS units'!G:H,2,FALSE),"!not listed")</f>
        <v>7937411</v>
      </c>
      <c r="E88" t="s">
        <v>245</v>
      </c>
      <c r="F88" t="s">
        <v>124</v>
      </c>
      <c r="G88" t="s">
        <v>48</v>
      </c>
      <c r="H88" t="s">
        <v>55</v>
      </c>
      <c r="I88">
        <v>1000</v>
      </c>
      <c r="J88" s="3">
        <v>15822.7821955</v>
      </c>
      <c r="K88" s="3">
        <v>15822.7821955</v>
      </c>
      <c r="M88" s="3">
        <v>63.200010443399997</v>
      </c>
      <c r="N88" s="3">
        <v>0</v>
      </c>
      <c r="O88" s="5">
        <v>0.25863943533700001</v>
      </c>
      <c r="P88" s="5">
        <v>0.26807569703700002</v>
      </c>
      <c r="Q88" s="3">
        <v>143583.39588699999</v>
      </c>
      <c r="R88" s="3">
        <v>2271888.7999999998</v>
      </c>
      <c r="S88" s="3">
        <v>148762.51178100001</v>
      </c>
      <c r="T88" s="3">
        <v>2354776.9227700001</v>
      </c>
      <c r="U88">
        <v>0</v>
      </c>
      <c r="V88" s="5">
        <v>0</v>
      </c>
      <c r="W88" s="7">
        <v>15.3137986464866</v>
      </c>
      <c r="X88" s="5">
        <v>1.34811163702191E-2</v>
      </c>
      <c r="Y88" s="7">
        <v>7.6934500000000101</v>
      </c>
      <c r="Z88" s="5">
        <v>1.3481116370204899E-2</v>
      </c>
      <c r="AA88" s="3">
        <v>1141366.8999999999</v>
      </c>
      <c r="AB88" s="7">
        <v>7.6203486464874697</v>
      </c>
      <c r="AC88" s="5">
        <v>1.3481116370236799E-2</v>
      </c>
      <c r="AD88" s="7">
        <v>0</v>
      </c>
      <c r="AE88" s="5">
        <v>0</v>
      </c>
      <c r="AF88" s="7">
        <v>15.872510860883599</v>
      </c>
      <c r="AG88" s="5">
        <v>1.34811163702211E-2</v>
      </c>
      <c r="AH88" s="7">
        <v>7.7738609637982803</v>
      </c>
      <c r="AI88" s="5">
        <v>1.3481116370204899E-2</v>
      </c>
      <c r="AJ88" s="3">
        <v>1153296.32210276</v>
      </c>
      <c r="AK88" s="7">
        <v>8.09864989708535</v>
      </c>
      <c r="AL88" s="5">
        <v>1.34811163702366E-2</v>
      </c>
      <c r="AM88">
        <v>78</v>
      </c>
      <c r="AN88">
        <v>-81.674700000000001</v>
      </c>
      <c r="AO88">
        <v>41.463099999999997</v>
      </c>
      <c r="AP88" t="s">
        <v>50</v>
      </c>
      <c r="AQ88">
        <v>54789</v>
      </c>
      <c r="AT88" t="s">
        <v>246</v>
      </c>
      <c r="AU88" t="s">
        <v>246</v>
      </c>
    </row>
    <row r="89" spans="1:47" hidden="1" x14ac:dyDescent="0.25">
      <c r="A89">
        <v>10398</v>
      </c>
      <c r="B89" t="s">
        <v>181</v>
      </c>
      <c r="C89" t="s">
        <v>942</v>
      </c>
      <c r="D89">
        <f>IFERROR(VLOOKUP(C89,'PUSP for CONUS units'!G:H,2,FALSE),"!not listed")</f>
        <v>7937411</v>
      </c>
      <c r="E89" t="s">
        <v>245</v>
      </c>
      <c r="F89" t="s">
        <v>124</v>
      </c>
      <c r="G89" t="s">
        <v>48</v>
      </c>
      <c r="H89" t="s">
        <v>55</v>
      </c>
      <c r="I89">
        <v>337</v>
      </c>
      <c r="J89" s="3">
        <v>14236.578185300001</v>
      </c>
      <c r="K89" s="3">
        <v>14236.578185300001</v>
      </c>
      <c r="M89" s="3">
        <v>23.671418483699998</v>
      </c>
      <c r="N89" s="3">
        <v>0</v>
      </c>
      <c r="O89" s="5">
        <v>0.60570345056800001</v>
      </c>
      <c r="P89" s="5">
        <v>0.62801975538099997</v>
      </c>
      <c r="Q89" s="3">
        <v>125943.76097</v>
      </c>
      <c r="R89" s="3">
        <v>1793008.2</v>
      </c>
      <c r="S89" s="3">
        <v>130583.984427</v>
      </c>
      <c r="T89" s="3">
        <v>1859069.1040399999</v>
      </c>
      <c r="U89">
        <v>0</v>
      </c>
      <c r="V89" s="5">
        <v>0</v>
      </c>
      <c r="W89" s="7">
        <v>21.0787997185232</v>
      </c>
      <c r="X89" s="5">
        <v>2.35122178677462E-2</v>
      </c>
      <c r="Y89" s="7">
        <v>10.095116000000001</v>
      </c>
      <c r="Z89" s="5">
        <v>2.3512217867748798E-2</v>
      </c>
      <c r="AA89" s="3">
        <v>858712.35600000503</v>
      </c>
      <c r="AB89" s="7">
        <v>10.9836837185204</v>
      </c>
      <c r="AC89" s="5">
        <v>2.3512217867747199E-2</v>
      </c>
      <c r="AD89" s="7">
        <v>0</v>
      </c>
      <c r="AE89" s="5">
        <v>0</v>
      </c>
      <c r="AF89" s="7">
        <v>21.855418902659</v>
      </c>
      <c r="AG89" s="5">
        <v>2.3512217867747501E-2</v>
      </c>
      <c r="AH89" s="7">
        <v>10.199488221180401</v>
      </c>
      <c r="AI89" s="5">
        <v>2.3512217867748299E-2</v>
      </c>
      <c r="AJ89" s="3">
        <v>867590.48240795999</v>
      </c>
      <c r="AK89" s="7">
        <v>11.655930681478599</v>
      </c>
      <c r="AL89" s="5">
        <v>2.3512217867746901E-2</v>
      </c>
      <c r="AM89">
        <v>17</v>
      </c>
      <c r="AN89">
        <v>-81.674700000000001</v>
      </c>
      <c r="AO89">
        <v>41.463099999999997</v>
      </c>
      <c r="AP89" t="s">
        <v>50</v>
      </c>
      <c r="AQ89">
        <v>54789</v>
      </c>
      <c r="AT89" t="s">
        <v>247</v>
      </c>
      <c r="AU89" t="s">
        <v>247</v>
      </c>
    </row>
    <row r="90" spans="1:47" hidden="1" x14ac:dyDescent="0.25">
      <c r="A90">
        <v>10398</v>
      </c>
      <c r="B90" t="s">
        <v>183</v>
      </c>
      <c r="C90" t="s">
        <v>943</v>
      </c>
      <c r="D90">
        <f>IFERROR(VLOOKUP(C90,'PUSP for CONUS units'!G:H,2,FALSE),"!not listed")</f>
        <v>7937411</v>
      </c>
      <c r="E90" t="s">
        <v>245</v>
      </c>
      <c r="F90" t="s">
        <v>124</v>
      </c>
      <c r="G90" t="s">
        <v>48</v>
      </c>
      <c r="H90" t="s">
        <v>55</v>
      </c>
      <c r="I90">
        <v>337</v>
      </c>
      <c r="J90" s="3">
        <v>10000</v>
      </c>
      <c r="M90" s="3">
        <v>33.700000000000003</v>
      </c>
      <c r="N90" s="3">
        <v>0</v>
      </c>
      <c r="P90" s="5">
        <v>0</v>
      </c>
      <c r="S90" s="3">
        <v>0</v>
      </c>
      <c r="T90" s="3">
        <v>0</v>
      </c>
      <c r="U90">
        <v>0</v>
      </c>
      <c r="V90" s="5">
        <v>-999.9</v>
      </c>
      <c r="W90" s="7">
        <v>0</v>
      </c>
      <c r="X90" s="5">
        <v>-999.9</v>
      </c>
      <c r="Y90" s="7">
        <v>0</v>
      </c>
      <c r="Z90" s="5">
        <v>-999.9</v>
      </c>
      <c r="AB90" s="7">
        <v>0</v>
      </c>
      <c r="AC90" s="5">
        <v>-999.9</v>
      </c>
      <c r="AD90" s="7">
        <v>0</v>
      </c>
      <c r="AE90" s="5">
        <v>-999.9</v>
      </c>
      <c r="AF90" s="7">
        <v>0</v>
      </c>
      <c r="AG90" s="5">
        <v>-999.9</v>
      </c>
      <c r="AH90" s="7">
        <v>0</v>
      </c>
      <c r="AI90" s="5">
        <v>-999.9</v>
      </c>
      <c r="AJ90" s="3">
        <v>0</v>
      </c>
      <c r="AK90" s="7">
        <v>0</v>
      </c>
      <c r="AL90" s="5">
        <v>-999.9</v>
      </c>
      <c r="AM90">
        <v>127</v>
      </c>
      <c r="AN90">
        <v>-81.674700000000001</v>
      </c>
      <c r="AO90">
        <v>41.463099999999997</v>
      </c>
      <c r="AP90" t="s">
        <v>50</v>
      </c>
      <c r="AQ90">
        <v>54789</v>
      </c>
      <c r="AT90" t="s">
        <v>248</v>
      </c>
      <c r="AU90" t="s">
        <v>248</v>
      </c>
    </row>
    <row r="91" spans="1:47" hidden="1" x14ac:dyDescent="0.25">
      <c r="A91">
        <v>10398</v>
      </c>
      <c r="B91" t="s">
        <v>185</v>
      </c>
      <c r="C91" t="s">
        <v>944</v>
      </c>
      <c r="D91">
        <f>IFERROR(VLOOKUP(C91,'PUSP for CONUS units'!G:H,2,FALSE),"!not listed")</f>
        <v>0</v>
      </c>
      <c r="E91" t="s">
        <v>245</v>
      </c>
      <c r="F91" t="s">
        <v>124</v>
      </c>
      <c r="G91" t="s">
        <v>48</v>
      </c>
      <c r="H91" t="s">
        <v>55</v>
      </c>
      <c r="I91">
        <v>337</v>
      </c>
      <c r="J91" s="3">
        <v>10000</v>
      </c>
      <c r="M91" s="3">
        <v>33.700000000000003</v>
      </c>
      <c r="N91" s="3">
        <v>0</v>
      </c>
      <c r="P91" s="5">
        <v>0</v>
      </c>
      <c r="S91" s="3">
        <v>0</v>
      </c>
      <c r="T91" s="3">
        <v>0</v>
      </c>
      <c r="U91">
        <v>0</v>
      </c>
      <c r="V91" s="5">
        <v>-999.9</v>
      </c>
      <c r="W91" s="7">
        <v>0</v>
      </c>
      <c r="X91" s="5">
        <v>-999.9</v>
      </c>
      <c r="Y91" s="7">
        <v>0</v>
      </c>
      <c r="Z91" s="5">
        <v>-999.9</v>
      </c>
      <c r="AB91" s="7">
        <v>0</v>
      </c>
      <c r="AC91" s="5">
        <v>-999.9</v>
      </c>
      <c r="AD91" s="7">
        <v>0</v>
      </c>
      <c r="AE91" s="5">
        <v>-999.9</v>
      </c>
      <c r="AF91" s="7">
        <v>0</v>
      </c>
      <c r="AG91" s="5">
        <v>-999.9</v>
      </c>
      <c r="AH91" s="7">
        <v>0</v>
      </c>
      <c r="AI91" s="5">
        <v>-999.9</v>
      </c>
      <c r="AJ91" s="3">
        <v>0</v>
      </c>
      <c r="AK91" s="7">
        <v>0</v>
      </c>
      <c r="AL91" s="5">
        <v>-999.9</v>
      </c>
      <c r="AM91">
        <v>128</v>
      </c>
      <c r="AN91">
        <v>-81.674700000000001</v>
      </c>
      <c r="AO91">
        <v>41.463099999999997</v>
      </c>
      <c r="AP91" t="s">
        <v>50</v>
      </c>
      <c r="AQ91">
        <v>54789</v>
      </c>
      <c r="AT91" t="s">
        <v>249</v>
      </c>
      <c r="AU91" t="s">
        <v>249</v>
      </c>
    </row>
    <row r="92" spans="1:47" hidden="1" x14ac:dyDescent="0.25">
      <c r="A92">
        <v>10398</v>
      </c>
      <c r="B92" t="s">
        <v>250</v>
      </c>
      <c r="C92" t="s">
        <v>945</v>
      </c>
      <c r="D92">
        <f>IFERROR(VLOOKUP(C92,'PUSP for CONUS units'!G:H,2,FALSE),"!not listed")</f>
        <v>7937411</v>
      </c>
      <c r="E92" t="s">
        <v>245</v>
      </c>
      <c r="F92" t="s">
        <v>124</v>
      </c>
      <c r="G92" t="s">
        <v>48</v>
      </c>
      <c r="H92" t="s">
        <v>55</v>
      </c>
      <c r="I92">
        <v>1000</v>
      </c>
      <c r="J92" s="3">
        <v>12000</v>
      </c>
      <c r="K92" s="3">
        <v>22226.426183799998</v>
      </c>
      <c r="M92" s="3">
        <v>83.333333333300004</v>
      </c>
      <c r="N92" s="3">
        <v>0</v>
      </c>
      <c r="O92" s="5">
        <v>0.22194086976300001</v>
      </c>
      <c r="P92" s="5">
        <v>0.12380501172900001</v>
      </c>
      <c r="Q92" s="3">
        <v>87712.1937588</v>
      </c>
      <c r="R92" s="3">
        <v>1949528.6</v>
      </c>
      <c r="S92" s="3">
        <v>90625.268585400001</v>
      </c>
      <c r="T92" s="3">
        <v>1087503.2230199999</v>
      </c>
      <c r="U92">
        <v>0</v>
      </c>
      <c r="V92" s="5">
        <v>0</v>
      </c>
      <c r="W92" s="7">
        <v>8.2454882664743607</v>
      </c>
      <c r="X92" s="5">
        <v>8.4589559409051201E-3</v>
      </c>
      <c r="Y92" s="7">
        <v>4.9102999999999897</v>
      </c>
      <c r="Z92" s="5">
        <v>8.4589559409207794E-3</v>
      </c>
      <c r="AA92" s="3">
        <v>1160970.7</v>
      </c>
      <c r="AB92" s="7">
        <v>3.3351882664749102</v>
      </c>
      <c r="AC92" s="5">
        <v>8.4589559408889108E-3</v>
      </c>
      <c r="AD92" s="7">
        <v>0</v>
      </c>
      <c r="AE92" s="5">
        <v>0</v>
      </c>
      <c r="AF92" s="7">
        <v>4.5995709245800898</v>
      </c>
      <c r="AG92" s="5">
        <v>8.4589559409075001E-3</v>
      </c>
      <c r="AH92" s="7">
        <v>2.6815558236526802</v>
      </c>
      <c r="AI92" s="5">
        <v>8.4589559409206701E-3</v>
      </c>
      <c r="AJ92" s="3">
        <v>634015.791637004</v>
      </c>
      <c r="AK92" s="7">
        <v>1.91801510092741</v>
      </c>
      <c r="AL92" s="5">
        <v>8.4589559408890808E-3</v>
      </c>
      <c r="AM92">
        <v>84</v>
      </c>
      <c r="AN92">
        <v>-81.674700000000001</v>
      </c>
      <c r="AO92">
        <v>41.463099999999997</v>
      </c>
      <c r="AP92" t="s">
        <v>50</v>
      </c>
      <c r="AQ92">
        <v>54789</v>
      </c>
      <c r="AT92" t="s">
        <v>251</v>
      </c>
      <c r="AU92" t="s">
        <v>251</v>
      </c>
    </row>
    <row r="93" spans="1:47" hidden="1" x14ac:dyDescent="0.25">
      <c r="A93">
        <v>10464</v>
      </c>
      <c r="B93" t="s">
        <v>252</v>
      </c>
      <c r="C93" t="s">
        <v>946</v>
      </c>
      <c r="D93">
        <f>IFERROR(VLOOKUP(C93,'PUSP for CONUS units'!G:H,2,FALSE),"!not listed")</f>
        <v>8104811</v>
      </c>
      <c r="E93" t="s">
        <v>253</v>
      </c>
      <c r="F93" t="s">
        <v>112</v>
      </c>
      <c r="G93" t="s">
        <v>48</v>
      </c>
      <c r="H93" t="s">
        <v>49</v>
      </c>
      <c r="I93">
        <v>1000</v>
      </c>
      <c r="J93" s="3">
        <v>16357.8461467</v>
      </c>
      <c r="K93" s="3">
        <v>16192.4547191</v>
      </c>
      <c r="L93" s="3">
        <v>16503.721141099999</v>
      </c>
      <c r="M93" s="3">
        <v>61.132742723699998</v>
      </c>
      <c r="N93" s="3">
        <v>0</v>
      </c>
      <c r="O93" s="5">
        <v>0.22037256250000001</v>
      </c>
      <c r="P93" s="5">
        <v>0.25170623914099999</v>
      </c>
      <c r="Q93" s="3">
        <v>118337.86500000001</v>
      </c>
      <c r="R93" s="3">
        <v>1935752.5889999999</v>
      </c>
      <c r="S93" s="3">
        <v>135163.73639800001</v>
      </c>
      <c r="T93" s="3">
        <v>2210987.6046199999</v>
      </c>
      <c r="U93">
        <v>2.4173075000000002</v>
      </c>
      <c r="V93" s="5">
        <v>2.4975376644065599E-3</v>
      </c>
      <c r="W93" s="7">
        <v>135.4303295</v>
      </c>
      <c r="X93" s="5">
        <v>0.13992524692420799</v>
      </c>
      <c r="Y93" s="7">
        <v>64.653318499999997</v>
      </c>
      <c r="Z93" s="5">
        <v>0.143991155552818</v>
      </c>
      <c r="AA93" s="3">
        <v>898017.91300000099</v>
      </c>
      <c r="AB93" s="7">
        <v>70.777011000000201</v>
      </c>
      <c r="AC93" s="5">
        <v>0.13640675721238099</v>
      </c>
      <c r="AD93" s="7">
        <v>2.76101240903238</v>
      </c>
      <c r="AE93" s="5">
        <v>2.4975376644064901E-3</v>
      </c>
      <c r="AF93" s="7">
        <v>154.73589581603301</v>
      </c>
      <c r="AG93" s="5">
        <v>0.139969935148411</v>
      </c>
      <c r="AH93" s="7">
        <v>74.845421881568399</v>
      </c>
      <c r="AI93" s="5">
        <v>0.14394057181898001</v>
      </c>
      <c r="AJ93" s="3">
        <v>1039948.93080867</v>
      </c>
      <c r="AK93" s="7">
        <v>79.890473934464296</v>
      </c>
      <c r="AL93" s="5">
        <v>0.136443784003665</v>
      </c>
      <c r="AM93">
        <v>56</v>
      </c>
      <c r="AN93">
        <v>-75.771199999999993</v>
      </c>
      <c r="AO93">
        <v>44.036099999999998</v>
      </c>
      <c r="AP93" t="s">
        <v>50</v>
      </c>
      <c r="AQ93">
        <v>54789</v>
      </c>
      <c r="AT93" t="s">
        <v>254</v>
      </c>
      <c r="AU93" t="s">
        <v>254</v>
      </c>
    </row>
    <row r="94" spans="1:47" hidden="1" x14ac:dyDescent="0.25">
      <c r="A94">
        <v>10464</v>
      </c>
      <c r="B94" t="s">
        <v>255</v>
      </c>
      <c r="C94" t="s">
        <v>947</v>
      </c>
      <c r="D94">
        <f>IFERROR(VLOOKUP(C94,'PUSP for CONUS units'!G:H,2,FALSE),"!not listed")</f>
        <v>8104811</v>
      </c>
      <c r="E94" t="s">
        <v>253</v>
      </c>
      <c r="F94" t="s">
        <v>112</v>
      </c>
      <c r="G94" t="s">
        <v>48</v>
      </c>
      <c r="H94" t="s">
        <v>49</v>
      </c>
      <c r="I94">
        <v>1000</v>
      </c>
      <c r="J94" s="3">
        <v>16330.6928463</v>
      </c>
      <c r="K94" s="3">
        <v>16184.756459</v>
      </c>
      <c r="L94" s="3">
        <v>16439.201572000002</v>
      </c>
      <c r="M94" s="3">
        <v>61.234389098599998</v>
      </c>
      <c r="N94" s="3">
        <v>0</v>
      </c>
      <c r="O94" s="5">
        <v>0.219768582992</v>
      </c>
      <c r="P94" s="5">
        <v>0.25115061399100003</v>
      </c>
      <c r="Q94" s="3">
        <v>118209.757</v>
      </c>
      <c r="R94" s="3">
        <v>1930447.233</v>
      </c>
      <c r="S94" s="3">
        <v>135089.61402099999</v>
      </c>
      <c r="T94" s="3">
        <v>2206106.9933000002</v>
      </c>
      <c r="U94">
        <v>2.0056699999999998</v>
      </c>
      <c r="V94" s="5">
        <v>2.0779329947113899E-3</v>
      </c>
      <c r="W94" s="7">
        <v>135.80669800000001</v>
      </c>
      <c r="X94" s="5">
        <v>0.14069972561638</v>
      </c>
      <c r="Y94" s="7">
        <v>58.842261499999999</v>
      </c>
      <c r="Z94" s="5">
        <v>0.14424119402164001</v>
      </c>
      <c r="AA94" s="3">
        <v>815887.05500000296</v>
      </c>
      <c r="AB94" s="7">
        <v>76.964436499999906</v>
      </c>
      <c r="AC94" s="5">
        <v>0.138107278582494</v>
      </c>
      <c r="AD94" s="7">
        <v>2.2920712556206202</v>
      </c>
      <c r="AE94" s="5">
        <v>2.07793299471135E-3</v>
      </c>
      <c r="AF94" s="7">
        <v>155.219258496294</v>
      </c>
      <c r="AG94" s="5">
        <v>0.14071779743023199</v>
      </c>
      <c r="AH94" s="7">
        <v>68.186255300794599</v>
      </c>
      <c r="AI94" s="5">
        <v>0.14419678578435199</v>
      </c>
      <c r="AJ94" s="3">
        <v>945738.90714551799</v>
      </c>
      <c r="AK94" s="7">
        <v>87.033003195499802</v>
      </c>
      <c r="AL94" s="5">
        <v>0.138107278582492</v>
      </c>
      <c r="AM94">
        <v>57</v>
      </c>
      <c r="AN94">
        <v>-75.771199999999993</v>
      </c>
      <c r="AO94">
        <v>44.036099999999998</v>
      </c>
      <c r="AP94" t="s">
        <v>50</v>
      </c>
      <c r="AQ94">
        <v>54789</v>
      </c>
      <c r="AT94" t="s">
        <v>256</v>
      </c>
      <c r="AU94" t="s">
        <v>256</v>
      </c>
    </row>
    <row r="95" spans="1:47" hidden="1" x14ac:dyDescent="0.25">
      <c r="A95">
        <v>10464</v>
      </c>
      <c r="B95" t="s">
        <v>257</v>
      </c>
      <c r="C95" t="s">
        <v>948</v>
      </c>
      <c r="D95">
        <f>IFERROR(VLOOKUP(C95,'PUSP for CONUS units'!G:H,2,FALSE),"!not listed")</f>
        <v>8104811</v>
      </c>
      <c r="E95" t="s">
        <v>253</v>
      </c>
      <c r="F95" t="s">
        <v>112</v>
      </c>
      <c r="G95" t="s">
        <v>48</v>
      </c>
      <c r="H95" t="s">
        <v>49</v>
      </c>
      <c r="I95">
        <v>1000</v>
      </c>
      <c r="J95" s="3">
        <v>16358.260559799999</v>
      </c>
      <c r="K95" s="3">
        <v>16202.186288999999</v>
      </c>
      <c r="L95" s="3">
        <v>16470.314151899998</v>
      </c>
      <c r="M95" s="3">
        <v>61.131194013200002</v>
      </c>
      <c r="N95" s="3">
        <v>0</v>
      </c>
      <c r="O95" s="5">
        <v>0.21280843488199999</v>
      </c>
      <c r="P95" s="5">
        <v>0.24452362413600001</v>
      </c>
      <c r="Q95" s="3">
        <v>114273.109</v>
      </c>
      <c r="R95" s="3">
        <v>1869309.2919999999</v>
      </c>
      <c r="S95" s="3">
        <v>131303.41741200001</v>
      </c>
      <c r="T95" s="3">
        <v>2147895.5144099998</v>
      </c>
      <c r="U95">
        <v>2.2736640000000001</v>
      </c>
      <c r="V95" s="5">
        <v>2.4326247237206802E-3</v>
      </c>
      <c r="W95" s="7">
        <v>130.0130115</v>
      </c>
      <c r="X95" s="5">
        <v>0.13910272853872899</v>
      </c>
      <c r="Y95" s="7">
        <v>55.540268999999803</v>
      </c>
      <c r="Z95" s="5">
        <v>0.14356099951703499</v>
      </c>
      <c r="AA95" s="3">
        <v>773751.49499999895</v>
      </c>
      <c r="AB95" s="7">
        <v>74.472742500000194</v>
      </c>
      <c r="AC95" s="5">
        <v>0.13595401849894401</v>
      </c>
      <c r="AD95" s="7">
        <v>2.6125118661635098</v>
      </c>
      <c r="AE95" s="5">
        <v>2.4326247237207699E-3</v>
      </c>
      <c r="AF95" s="7">
        <v>149.41914920804899</v>
      </c>
      <c r="AG95" s="5">
        <v>0.13913074281825</v>
      </c>
      <c r="AH95" s="7">
        <v>63.978577195268301</v>
      </c>
      <c r="AI95" s="5">
        <v>0.14356099951703999</v>
      </c>
      <c r="AJ95" s="3">
        <v>891308.60624405695</v>
      </c>
      <c r="AK95" s="7">
        <v>85.440572012780805</v>
      </c>
      <c r="AL95" s="5">
        <v>0.135988321153792</v>
      </c>
      <c r="AM95">
        <v>59</v>
      </c>
      <c r="AN95">
        <v>-75.771199999999993</v>
      </c>
      <c r="AO95">
        <v>44.036099999999998</v>
      </c>
      <c r="AP95" t="s">
        <v>50</v>
      </c>
      <c r="AQ95">
        <v>54789</v>
      </c>
      <c r="AT95" t="s">
        <v>258</v>
      </c>
      <c r="AU95" t="s">
        <v>258</v>
      </c>
    </row>
    <row r="96" spans="1:47" hidden="1" x14ac:dyDescent="0.25">
      <c r="A96">
        <v>10474</v>
      </c>
      <c r="B96" t="s">
        <v>259</v>
      </c>
      <c r="C96" t="s">
        <v>949</v>
      </c>
      <c r="D96">
        <f>IFERROR(VLOOKUP(C96,'PUSP for CONUS units'!G:H,2,FALSE),"!not listed")</f>
        <v>3986511</v>
      </c>
      <c r="E96" t="s">
        <v>260</v>
      </c>
      <c r="F96" t="s">
        <v>59</v>
      </c>
      <c r="G96" t="s">
        <v>48</v>
      </c>
      <c r="H96" t="s">
        <v>55</v>
      </c>
      <c r="I96">
        <v>400</v>
      </c>
      <c r="J96" s="3">
        <v>10000</v>
      </c>
      <c r="M96" s="3">
        <v>40</v>
      </c>
      <c r="N96" s="3">
        <v>0</v>
      </c>
      <c r="P96" s="5">
        <v>0</v>
      </c>
      <c r="S96" s="3">
        <v>0</v>
      </c>
      <c r="T96" s="3">
        <v>0</v>
      </c>
      <c r="U96">
        <v>0</v>
      </c>
      <c r="V96" s="5">
        <v>-999.9</v>
      </c>
      <c r="W96" s="7">
        <v>0</v>
      </c>
      <c r="X96" s="5">
        <v>-999.9</v>
      </c>
      <c r="Y96" s="7">
        <v>0</v>
      </c>
      <c r="Z96" s="5">
        <v>-999.9</v>
      </c>
      <c r="AB96" s="7">
        <v>0</v>
      </c>
      <c r="AC96" s="5">
        <v>-999.9</v>
      </c>
      <c r="AD96" s="7">
        <v>0</v>
      </c>
      <c r="AE96" s="5">
        <v>-999.9</v>
      </c>
      <c r="AF96" s="7">
        <v>0</v>
      </c>
      <c r="AG96" s="5">
        <v>-999.9</v>
      </c>
      <c r="AH96" s="7">
        <v>0</v>
      </c>
      <c r="AI96" s="5">
        <v>-999.9</v>
      </c>
      <c r="AJ96" s="3">
        <v>0</v>
      </c>
      <c r="AK96" s="7">
        <v>0</v>
      </c>
      <c r="AL96" s="5">
        <v>-999.9</v>
      </c>
      <c r="AM96">
        <v>129</v>
      </c>
      <c r="AN96">
        <v>-87.426400000000001</v>
      </c>
      <c r="AO96">
        <v>41.68</v>
      </c>
      <c r="AP96" t="s">
        <v>50</v>
      </c>
      <c r="AQ96">
        <v>54789</v>
      </c>
      <c r="AT96" t="s">
        <v>261</v>
      </c>
      <c r="AU96" t="s">
        <v>261</v>
      </c>
    </row>
    <row r="97" spans="1:47" hidden="1" x14ac:dyDescent="0.25">
      <c r="A97">
        <v>10474</v>
      </c>
      <c r="B97" t="s">
        <v>262</v>
      </c>
      <c r="C97" t="s">
        <v>950</v>
      </c>
      <c r="D97">
        <f>IFERROR(VLOOKUP(C97,'PUSP for CONUS units'!G:H,2,FALSE),"!not listed")</f>
        <v>3986511</v>
      </c>
      <c r="E97" t="s">
        <v>260</v>
      </c>
      <c r="F97" t="s">
        <v>59</v>
      </c>
      <c r="G97" t="s">
        <v>48</v>
      </c>
      <c r="H97" t="s">
        <v>55</v>
      </c>
      <c r="I97">
        <v>400</v>
      </c>
      <c r="J97" s="3">
        <v>10000</v>
      </c>
      <c r="M97" s="3">
        <v>40</v>
      </c>
      <c r="N97" s="3">
        <v>0</v>
      </c>
      <c r="P97" s="5">
        <v>0</v>
      </c>
      <c r="S97" s="3">
        <v>0</v>
      </c>
      <c r="T97" s="3">
        <v>0</v>
      </c>
      <c r="U97">
        <v>0</v>
      </c>
      <c r="V97" s="5">
        <v>-999.9</v>
      </c>
      <c r="W97" s="7">
        <v>0</v>
      </c>
      <c r="X97" s="5">
        <v>-999.9</v>
      </c>
      <c r="Y97" s="7">
        <v>0</v>
      </c>
      <c r="Z97" s="5">
        <v>-999.9</v>
      </c>
      <c r="AB97" s="7">
        <v>0</v>
      </c>
      <c r="AC97" s="5">
        <v>-999.9</v>
      </c>
      <c r="AD97" s="7">
        <v>0</v>
      </c>
      <c r="AE97" s="5">
        <v>-999.9</v>
      </c>
      <c r="AF97" s="7">
        <v>0</v>
      </c>
      <c r="AG97" s="5">
        <v>-999.9</v>
      </c>
      <c r="AH97" s="7">
        <v>0</v>
      </c>
      <c r="AI97" s="5">
        <v>-999.9</v>
      </c>
      <c r="AJ97" s="3">
        <v>0</v>
      </c>
      <c r="AK97" s="7">
        <v>0</v>
      </c>
      <c r="AL97" s="5">
        <v>-999.9</v>
      </c>
      <c r="AM97">
        <v>130</v>
      </c>
      <c r="AN97">
        <v>-87.426400000000001</v>
      </c>
      <c r="AO97">
        <v>41.68</v>
      </c>
      <c r="AP97" t="s">
        <v>50</v>
      </c>
      <c r="AQ97">
        <v>54789</v>
      </c>
      <c r="AT97" t="s">
        <v>263</v>
      </c>
      <c r="AU97" t="s">
        <v>263</v>
      </c>
    </row>
    <row r="98" spans="1:47" hidden="1" x14ac:dyDescent="0.25">
      <c r="A98">
        <v>10474</v>
      </c>
      <c r="B98" t="s">
        <v>264</v>
      </c>
      <c r="C98" t="s">
        <v>951</v>
      </c>
      <c r="D98">
        <f>IFERROR(VLOOKUP(C98,'PUSP for CONUS units'!G:H,2,FALSE),"!not listed")</f>
        <v>3986511</v>
      </c>
      <c r="E98" t="s">
        <v>260</v>
      </c>
      <c r="F98" t="s">
        <v>59</v>
      </c>
      <c r="G98" t="s">
        <v>48</v>
      </c>
      <c r="H98" t="s">
        <v>55</v>
      </c>
      <c r="I98">
        <v>400</v>
      </c>
      <c r="J98" s="3">
        <v>10000</v>
      </c>
      <c r="M98" s="3">
        <v>40</v>
      </c>
      <c r="N98" s="3">
        <v>0</v>
      </c>
      <c r="P98" s="5">
        <v>0</v>
      </c>
      <c r="S98" s="3">
        <v>0</v>
      </c>
      <c r="T98" s="3">
        <v>0</v>
      </c>
      <c r="U98">
        <v>0</v>
      </c>
      <c r="V98" s="5">
        <v>-999.9</v>
      </c>
      <c r="W98" s="7">
        <v>0</v>
      </c>
      <c r="X98" s="5">
        <v>-999.9</v>
      </c>
      <c r="Y98" s="7">
        <v>0</v>
      </c>
      <c r="Z98" s="5">
        <v>-999.9</v>
      </c>
      <c r="AB98" s="7">
        <v>0</v>
      </c>
      <c r="AC98" s="5">
        <v>-999.9</v>
      </c>
      <c r="AD98" s="7">
        <v>0</v>
      </c>
      <c r="AE98" s="5">
        <v>-999.9</v>
      </c>
      <c r="AF98" s="7">
        <v>0</v>
      </c>
      <c r="AG98" s="5">
        <v>-999.9</v>
      </c>
      <c r="AH98" s="7">
        <v>0</v>
      </c>
      <c r="AI98" s="5">
        <v>-999.9</v>
      </c>
      <c r="AJ98" s="3">
        <v>0</v>
      </c>
      <c r="AK98" s="7">
        <v>0</v>
      </c>
      <c r="AL98" s="5">
        <v>-999.9</v>
      </c>
      <c r="AM98">
        <v>131</v>
      </c>
      <c r="AN98">
        <v>-87.426400000000001</v>
      </c>
      <c r="AO98">
        <v>41.68</v>
      </c>
      <c r="AP98" t="s">
        <v>50</v>
      </c>
      <c r="AQ98">
        <v>54789</v>
      </c>
      <c r="AT98" t="s">
        <v>265</v>
      </c>
      <c r="AU98" t="s">
        <v>265</v>
      </c>
    </row>
    <row r="99" spans="1:47" hidden="1" x14ac:dyDescent="0.25">
      <c r="A99">
        <v>10474</v>
      </c>
      <c r="B99" t="s">
        <v>266</v>
      </c>
      <c r="C99" t="s">
        <v>952</v>
      </c>
      <c r="D99">
        <f>IFERROR(VLOOKUP(C99,'PUSP for CONUS units'!G:H,2,FALSE),"!not listed")</f>
        <v>3986511</v>
      </c>
      <c r="E99" t="s">
        <v>260</v>
      </c>
      <c r="F99" t="s">
        <v>59</v>
      </c>
      <c r="G99" t="s">
        <v>48</v>
      </c>
      <c r="H99" t="s">
        <v>55</v>
      </c>
      <c r="I99">
        <v>2000</v>
      </c>
      <c r="J99" s="3">
        <v>12000</v>
      </c>
      <c r="K99" s="3">
        <v>31448.268211800001</v>
      </c>
      <c r="M99" s="3">
        <v>166.66666666699999</v>
      </c>
      <c r="N99" s="3">
        <v>0</v>
      </c>
      <c r="O99" s="5">
        <v>0.186385228825</v>
      </c>
      <c r="P99" s="5">
        <v>7.5546925653800001E-2</v>
      </c>
      <c r="Q99" s="3">
        <v>104120.7</v>
      </c>
      <c r="R99" s="3">
        <v>3274415.7</v>
      </c>
      <c r="S99" s="3">
        <v>105918.465824</v>
      </c>
      <c r="T99" s="3">
        <v>1327208.38989</v>
      </c>
      <c r="U99">
        <v>0</v>
      </c>
      <c r="V99" s="5">
        <v>0</v>
      </c>
      <c r="W99" s="7">
        <v>64.632091000000003</v>
      </c>
      <c r="X99" s="5">
        <v>3.9477022419602902E-2</v>
      </c>
      <c r="Y99" s="7">
        <v>64.632091000000003</v>
      </c>
      <c r="Z99" s="5">
        <v>3.9477022419602902E-2</v>
      </c>
      <c r="AA99" s="3">
        <v>3274415.7</v>
      </c>
      <c r="AB99" s="7">
        <v>0</v>
      </c>
      <c r="AC99" s="5">
        <v>-999.9</v>
      </c>
      <c r="AD99" s="7">
        <v>0</v>
      </c>
      <c r="AE99" s="5">
        <v>0</v>
      </c>
      <c r="AF99" s="7">
        <v>26.197117681491299</v>
      </c>
      <c r="AG99" s="5">
        <v>3.9477022419601097E-2</v>
      </c>
      <c r="AH99" s="7">
        <v>26.013138407163499</v>
      </c>
      <c r="AI99" s="5">
        <v>3.9477022419601097E-2</v>
      </c>
      <c r="AJ99" s="3">
        <v>1317887.56156277</v>
      </c>
      <c r="AK99" s="7">
        <v>0.18397927432774999</v>
      </c>
      <c r="AL99" s="5">
        <v>3.94770224196032E-2</v>
      </c>
      <c r="AM99">
        <v>92</v>
      </c>
      <c r="AN99">
        <v>-87.426400000000001</v>
      </c>
      <c r="AO99">
        <v>41.68</v>
      </c>
      <c r="AP99" t="s">
        <v>50</v>
      </c>
      <c r="AQ99">
        <v>54789</v>
      </c>
      <c r="AT99" t="s">
        <v>267</v>
      </c>
      <c r="AU99" t="s">
        <v>267</v>
      </c>
    </row>
    <row r="100" spans="1:47" hidden="1" x14ac:dyDescent="0.25">
      <c r="A100">
        <v>10474</v>
      </c>
      <c r="B100" t="s">
        <v>268</v>
      </c>
      <c r="C100" t="s">
        <v>953</v>
      </c>
      <c r="D100">
        <f>IFERROR(VLOOKUP(C100,'PUSP for CONUS units'!G:H,2,FALSE),"!not listed")</f>
        <v>3986511</v>
      </c>
      <c r="E100" t="s">
        <v>260</v>
      </c>
      <c r="F100" t="s">
        <v>59</v>
      </c>
      <c r="G100" t="s">
        <v>48</v>
      </c>
      <c r="H100" t="s">
        <v>55</v>
      </c>
      <c r="I100">
        <v>2000</v>
      </c>
      <c r="J100" s="3">
        <v>12000</v>
      </c>
      <c r="K100" s="3">
        <v>34368.202911</v>
      </c>
      <c r="M100" s="3">
        <v>166.66666666699999</v>
      </c>
      <c r="N100" s="3">
        <v>0</v>
      </c>
      <c r="O100" s="5">
        <v>0.17560959716499999</v>
      </c>
      <c r="P100" s="5">
        <v>6.4886207633699997E-2</v>
      </c>
      <c r="Q100" s="3">
        <v>89766.387000000002</v>
      </c>
      <c r="R100" s="3">
        <v>3085109.4029999999</v>
      </c>
      <c r="S100" s="3">
        <v>91307.607975699997</v>
      </c>
      <c r="T100" s="3">
        <v>1139920.8957100001</v>
      </c>
      <c r="U100">
        <v>0</v>
      </c>
      <c r="V100" s="5">
        <v>0</v>
      </c>
      <c r="W100" s="7">
        <v>57.344498999999999</v>
      </c>
      <c r="X100" s="5">
        <v>3.7175018133384502E-2</v>
      </c>
      <c r="Y100" s="7">
        <v>57.344498999999999</v>
      </c>
      <c r="Z100" s="5">
        <v>3.7175018133384502E-2</v>
      </c>
      <c r="AA100" s="3">
        <v>3085109.4029999999</v>
      </c>
      <c r="AB100" s="7">
        <v>0</v>
      </c>
      <c r="AC100" s="5">
        <v>-999.9</v>
      </c>
      <c r="AD100" s="7">
        <v>0</v>
      </c>
      <c r="AE100" s="5">
        <v>0</v>
      </c>
      <c r="AF100" s="7">
        <v>21.188289984284602</v>
      </c>
      <c r="AG100" s="5">
        <v>3.7175018133384002E-2</v>
      </c>
      <c r="AH100" s="7">
        <v>21.167910639343798</v>
      </c>
      <c r="AI100" s="5">
        <v>3.71750181333841E-2</v>
      </c>
      <c r="AJ100" s="3">
        <v>1138824.4957080199</v>
      </c>
      <c r="AK100" s="7">
        <v>2.0379344940715E-2</v>
      </c>
      <c r="AL100" s="5">
        <v>3.71750181333729E-2</v>
      </c>
      <c r="AM100">
        <v>94</v>
      </c>
      <c r="AN100">
        <v>-87.426400000000001</v>
      </c>
      <c r="AO100">
        <v>41.68</v>
      </c>
      <c r="AP100" t="s">
        <v>50</v>
      </c>
      <c r="AQ100">
        <v>54789</v>
      </c>
      <c r="AT100" t="s">
        <v>269</v>
      </c>
      <c r="AU100" t="s">
        <v>269</v>
      </c>
    </row>
    <row r="101" spans="1:47" hidden="1" x14ac:dyDescent="0.25">
      <c r="A101">
        <v>10474</v>
      </c>
      <c r="B101" t="s">
        <v>270</v>
      </c>
      <c r="C101" t="s">
        <v>954</v>
      </c>
      <c r="D101">
        <f>IFERROR(VLOOKUP(C101,'PUSP for CONUS units'!G:H,2,FALSE),"!not listed")</f>
        <v>3986511</v>
      </c>
      <c r="E101" t="s">
        <v>260</v>
      </c>
      <c r="F101" t="s">
        <v>59</v>
      </c>
      <c r="G101" t="s">
        <v>48</v>
      </c>
      <c r="H101" t="s">
        <v>55</v>
      </c>
      <c r="I101">
        <v>2000</v>
      </c>
      <c r="J101" s="3">
        <v>12000</v>
      </c>
      <c r="K101" s="3">
        <v>33584.708979000003</v>
      </c>
      <c r="M101" s="3">
        <v>166.66666666699999</v>
      </c>
      <c r="N101" s="3">
        <v>0</v>
      </c>
      <c r="O101" s="5">
        <v>0.19229811771399999</v>
      </c>
      <c r="P101" s="5">
        <v>7.2223842449E-2</v>
      </c>
      <c r="Q101" s="3">
        <v>100590.22199999999</v>
      </c>
      <c r="R101" s="3">
        <v>3378293.3319999999</v>
      </c>
      <c r="S101" s="3">
        <v>102337.238679</v>
      </c>
      <c r="T101" s="3">
        <v>1268828.4641400001</v>
      </c>
      <c r="U101">
        <v>0</v>
      </c>
      <c r="V101" s="5">
        <v>0</v>
      </c>
      <c r="W101" s="7">
        <v>68.135493000000096</v>
      </c>
      <c r="X101" s="5">
        <v>4.0337227294388302E-2</v>
      </c>
      <c r="Y101" s="7">
        <v>68.135493000000096</v>
      </c>
      <c r="Z101" s="5">
        <v>4.0337227294388302E-2</v>
      </c>
      <c r="AA101" s="3">
        <v>3378293.3319999999</v>
      </c>
      <c r="AB101" s="7">
        <v>0</v>
      </c>
      <c r="AC101" s="5">
        <v>-999.9</v>
      </c>
      <c r="AD101" s="7">
        <v>0</v>
      </c>
      <c r="AE101" s="5">
        <v>0</v>
      </c>
      <c r="AF101" s="7">
        <v>25.590511077892899</v>
      </c>
      <c r="AG101" s="5">
        <v>4.03372272943891E-2</v>
      </c>
      <c r="AH101" s="7">
        <v>25.410344896194601</v>
      </c>
      <c r="AI101" s="5">
        <v>4.0337227294388801E-2</v>
      </c>
      <c r="AJ101" s="3">
        <v>1259895.46632668</v>
      </c>
      <c r="AK101" s="7">
        <v>0.18016618169840001</v>
      </c>
      <c r="AL101" s="5">
        <v>4.0337227294425203E-2</v>
      </c>
      <c r="AM101">
        <v>90</v>
      </c>
      <c r="AN101">
        <v>-87.426400000000001</v>
      </c>
      <c r="AO101">
        <v>41.68</v>
      </c>
      <c r="AP101" t="s">
        <v>50</v>
      </c>
      <c r="AQ101">
        <v>54789</v>
      </c>
      <c r="AT101" t="s">
        <v>271</v>
      </c>
      <c r="AU101" t="s">
        <v>271</v>
      </c>
    </row>
    <row r="102" spans="1:47" hidden="1" x14ac:dyDescent="0.25">
      <c r="A102">
        <v>10474</v>
      </c>
      <c r="B102" t="s">
        <v>272</v>
      </c>
      <c r="C102" t="s">
        <v>955</v>
      </c>
      <c r="D102">
        <f>IFERROR(VLOOKUP(C102,'PUSP for CONUS units'!G:H,2,FALSE),"!not listed")</f>
        <v>0</v>
      </c>
      <c r="E102" t="s">
        <v>260</v>
      </c>
      <c r="F102" t="s">
        <v>59</v>
      </c>
      <c r="G102" t="s">
        <v>48</v>
      </c>
      <c r="H102" t="s">
        <v>55</v>
      </c>
      <c r="I102">
        <v>561.6</v>
      </c>
      <c r="J102" s="3">
        <v>15660.982642999999</v>
      </c>
      <c r="K102" s="3">
        <v>15660.982642999999</v>
      </c>
      <c r="M102" s="3">
        <v>35.859818812299999</v>
      </c>
      <c r="N102" s="3">
        <v>21</v>
      </c>
      <c r="O102" s="5">
        <v>0.74455173612699999</v>
      </c>
      <c r="P102" s="5">
        <v>0.78127440962600003</v>
      </c>
      <c r="Q102" s="3">
        <v>234528.32326899999</v>
      </c>
      <c r="R102" s="3">
        <v>3672944</v>
      </c>
      <c r="S102" s="3">
        <v>246033.83681800001</v>
      </c>
      <c r="T102" s="3">
        <v>3854100.41499</v>
      </c>
      <c r="U102">
        <v>0</v>
      </c>
      <c r="V102" s="5">
        <v>0</v>
      </c>
      <c r="W102" s="7">
        <v>233.01899561206599</v>
      </c>
      <c r="X102" s="5">
        <v>0.126884044849112</v>
      </c>
      <c r="Y102" s="7">
        <v>97.786444500000002</v>
      </c>
      <c r="Z102" s="5">
        <v>0.126884044849082</v>
      </c>
      <c r="AA102" s="3">
        <v>1541351.3119999999</v>
      </c>
      <c r="AB102" s="7">
        <v>135.23255111211199</v>
      </c>
      <c r="AC102" s="5">
        <v>0.12688404484922</v>
      </c>
      <c r="AD102" s="7">
        <v>0</v>
      </c>
      <c r="AE102" s="5">
        <v>0</v>
      </c>
      <c r="AF102" s="7">
        <v>244.51192495446799</v>
      </c>
      <c r="AG102" s="5">
        <v>0.12688404484916299</v>
      </c>
      <c r="AH102" s="7">
        <v>100.98825596056901</v>
      </c>
      <c r="AI102" s="5">
        <v>0.126884044849085</v>
      </c>
      <c r="AJ102" s="3">
        <v>1591819.61893921</v>
      </c>
      <c r="AK102" s="7">
        <v>143.52366899389801</v>
      </c>
      <c r="AL102" s="5">
        <v>0.126884044849218</v>
      </c>
      <c r="AM102">
        <v>4</v>
      </c>
      <c r="AN102">
        <v>-87.426400000000001</v>
      </c>
      <c r="AO102">
        <v>41.68</v>
      </c>
      <c r="AP102" t="s">
        <v>50</v>
      </c>
      <c r="AQ102">
        <v>54789</v>
      </c>
      <c r="AT102" t="s">
        <v>273</v>
      </c>
      <c r="AU102" t="s">
        <v>273</v>
      </c>
    </row>
    <row r="103" spans="1:47" x14ac:dyDescent="0.25">
      <c r="A103" s="12">
        <v>10525</v>
      </c>
      <c r="B103" s="12" t="s">
        <v>274</v>
      </c>
      <c r="C103" s="12" t="s">
        <v>956</v>
      </c>
      <c r="D103">
        <f>IFERROR(VLOOKUP(C103,'PUSP for CONUS units'!G:H,2,FALSE),"!not listed")</f>
        <v>8505111</v>
      </c>
      <c r="E103" t="s">
        <v>275</v>
      </c>
      <c r="F103" t="s">
        <v>221</v>
      </c>
      <c r="G103" t="s">
        <v>48</v>
      </c>
      <c r="H103" t="s">
        <v>49</v>
      </c>
      <c r="I103">
        <v>1000</v>
      </c>
      <c r="J103" s="3">
        <v>14143.9991092</v>
      </c>
      <c r="K103" s="3">
        <v>14070.366712200001</v>
      </c>
      <c r="L103" s="3">
        <v>14215.1474318</v>
      </c>
      <c r="M103" s="3">
        <v>70.701361918900005</v>
      </c>
      <c r="N103" s="3">
        <v>101</v>
      </c>
      <c r="O103" s="5">
        <v>0.56916033697599999</v>
      </c>
      <c r="P103" s="5">
        <v>0.65821300700200003</v>
      </c>
      <c r="Q103" s="3">
        <v>353471.77</v>
      </c>
      <c r="R103" s="3">
        <v>4999504.4000000004</v>
      </c>
      <c r="S103" s="3">
        <v>407225.43815499998</v>
      </c>
      <c r="T103" s="3">
        <v>5781743.0535000004</v>
      </c>
      <c r="U103">
        <v>55.126389000000103</v>
      </c>
      <c r="V103" s="5">
        <v>2.20527414677343E-2</v>
      </c>
      <c r="W103" s="7">
        <v>590.02538750000099</v>
      </c>
      <c r="X103" s="5">
        <v>0.23603355064553999</v>
      </c>
      <c r="Y103" s="7">
        <v>272.64658700000001</v>
      </c>
      <c r="Z103" s="5">
        <v>0.22310842760934499</v>
      </c>
      <c r="AA103" s="3">
        <v>2444072.5070000002</v>
      </c>
      <c r="AB103" s="7">
        <v>317.37880050000001</v>
      </c>
      <c r="AC103" s="5">
        <v>0.24839542886616001</v>
      </c>
      <c r="AD103" s="7">
        <v>63.751642395865403</v>
      </c>
      <c r="AE103" s="5">
        <v>2.20527414677338E-2</v>
      </c>
      <c r="AF103" s="7">
        <v>682.41372760790898</v>
      </c>
      <c r="AG103" s="5">
        <v>0.23605813032270601</v>
      </c>
      <c r="AH103" s="7">
        <v>314.94754967596702</v>
      </c>
      <c r="AI103" s="5">
        <v>0.22328169509054699</v>
      </c>
      <c r="AJ103" s="3">
        <v>2821078.0964220702</v>
      </c>
      <c r="AK103" s="7">
        <v>367.46617793194201</v>
      </c>
      <c r="AL103" s="5">
        <v>0.24823219328029</v>
      </c>
      <c r="AM103">
        <v>16</v>
      </c>
      <c r="AN103">
        <v>-77.17</v>
      </c>
      <c r="AO103">
        <v>35.128500000000003</v>
      </c>
      <c r="AP103" t="s">
        <v>50</v>
      </c>
      <c r="AQ103">
        <v>54789</v>
      </c>
      <c r="AT103" t="s">
        <v>276</v>
      </c>
      <c r="AU103" t="s">
        <v>276</v>
      </c>
    </row>
    <row r="104" spans="1:47" hidden="1" x14ac:dyDescent="0.25">
      <c r="A104">
        <v>10698</v>
      </c>
      <c r="B104" t="s">
        <v>277</v>
      </c>
      <c r="C104" t="s">
        <v>957</v>
      </c>
      <c r="D104">
        <f>IFERROR(VLOOKUP(C104,'PUSP for CONUS units'!G:H,2,FALSE),"!not listed")</f>
        <v>8243911</v>
      </c>
      <c r="E104" t="s">
        <v>278</v>
      </c>
      <c r="F104" t="s">
        <v>84</v>
      </c>
      <c r="G104" t="s">
        <v>48</v>
      </c>
      <c r="H104" t="s">
        <v>55</v>
      </c>
      <c r="I104">
        <v>240</v>
      </c>
      <c r="J104" s="3">
        <v>14700.9230572</v>
      </c>
      <c r="K104" s="3">
        <v>14700.9230572</v>
      </c>
      <c r="M104" s="3">
        <v>16.325505484699999</v>
      </c>
      <c r="N104" s="3">
        <v>0</v>
      </c>
      <c r="O104" s="5">
        <v>0.57527891621100002</v>
      </c>
      <c r="P104" s="5">
        <v>0.59874058416999998</v>
      </c>
      <c r="Q104" s="3">
        <v>82496.860590199998</v>
      </c>
      <c r="R104" s="3">
        <v>1212780</v>
      </c>
      <c r="S104" s="3">
        <v>85858.100203199996</v>
      </c>
      <c r="T104" s="3">
        <v>1262240.94992</v>
      </c>
      <c r="U104">
        <v>0</v>
      </c>
      <c r="V104" s="5">
        <v>0</v>
      </c>
      <c r="W104" s="7">
        <v>73.103858712011203</v>
      </c>
      <c r="X104" s="5">
        <v>0.120555844773237</v>
      </c>
      <c r="Y104" s="7">
        <v>27.0073875</v>
      </c>
      <c r="Z104" s="5">
        <v>0.12055584477324099</v>
      </c>
      <c r="AA104" s="3">
        <v>448047.75000000099</v>
      </c>
      <c r="AB104" s="7">
        <v>46.096471212019999</v>
      </c>
      <c r="AC104" s="5">
        <v>0.120555844773251</v>
      </c>
      <c r="AD104" s="7">
        <v>0</v>
      </c>
      <c r="AE104" s="5">
        <v>0</v>
      </c>
      <c r="AF104" s="7">
        <v>76.0852620127812</v>
      </c>
      <c r="AG104" s="5">
        <v>0.12055584477325</v>
      </c>
      <c r="AH104" s="7">
        <v>27.161117276994499</v>
      </c>
      <c r="AI104" s="5">
        <v>0.120555844773249</v>
      </c>
      <c r="AJ104" s="3">
        <v>450598.09962895402</v>
      </c>
      <c r="AK104" s="7">
        <v>48.924144735786498</v>
      </c>
      <c r="AL104" s="5">
        <v>0.12055584477325</v>
      </c>
      <c r="AM104">
        <v>21</v>
      </c>
      <c r="AN104">
        <v>-85.578299999999999</v>
      </c>
      <c r="AO104">
        <v>42.304900000000004</v>
      </c>
      <c r="AP104" t="s">
        <v>50</v>
      </c>
      <c r="AQ104">
        <v>54789</v>
      </c>
      <c r="AT104" t="s">
        <v>279</v>
      </c>
      <c r="AU104" t="s">
        <v>279</v>
      </c>
    </row>
    <row r="105" spans="1:47" hidden="1" x14ac:dyDescent="0.25">
      <c r="A105">
        <v>10771</v>
      </c>
      <c r="B105" t="s">
        <v>45</v>
      </c>
      <c r="C105" t="s">
        <v>958</v>
      </c>
      <c r="D105">
        <f>IFERROR(VLOOKUP(C105,'PUSP for CONUS units'!G:H,2,FALSE),"!not listed")</f>
        <v>10633611</v>
      </c>
      <c r="E105" t="s">
        <v>280</v>
      </c>
      <c r="F105" t="s">
        <v>139</v>
      </c>
      <c r="G105" t="s">
        <v>48</v>
      </c>
      <c r="H105" t="s">
        <v>49</v>
      </c>
      <c r="I105">
        <v>391</v>
      </c>
      <c r="J105" s="3">
        <v>17674.6297318</v>
      </c>
      <c r="K105" s="3">
        <v>17320.668203000001</v>
      </c>
      <c r="L105" s="3">
        <v>17941.081971299998</v>
      </c>
      <c r="M105" s="3">
        <v>22.122104164700001</v>
      </c>
      <c r="N105" s="3">
        <v>4366</v>
      </c>
      <c r="O105" s="5">
        <v>0.66244328970599997</v>
      </c>
      <c r="P105" s="5">
        <v>0.75192424373</v>
      </c>
      <c r="Q105" s="3">
        <v>128726.353</v>
      </c>
      <c r="R105" s="3">
        <v>2275190.6260000002</v>
      </c>
      <c r="S105" s="3">
        <v>146114.342362</v>
      </c>
      <c r="T105" s="3">
        <v>2582516.8997599999</v>
      </c>
      <c r="U105">
        <v>7.27962199999999</v>
      </c>
      <c r="V105" s="5">
        <v>6.3991314985314199E-3</v>
      </c>
      <c r="W105" s="7">
        <v>113.408738</v>
      </c>
      <c r="X105" s="5">
        <v>9.9691636124031896E-2</v>
      </c>
      <c r="Y105" s="7">
        <v>47.671687499999997</v>
      </c>
      <c r="Z105" s="5">
        <v>9.9568156423618298E-2</v>
      </c>
      <c r="AA105" s="3">
        <v>957568.95</v>
      </c>
      <c r="AB105" s="7">
        <v>65.737050499999896</v>
      </c>
      <c r="AC105" s="5">
        <v>9.9781373815225102E-2</v>
      </c>
      <c r="AD105" s="7">
        <v>8.2629326193686801</v>
      </c>
      <c r="AE105" s="5">
        <v>6.3991314985384004E-3</v>
      </c>
      <c r="AF105" s="7">
        <v>128.72531792973001</v>
      </c>
      <c r="AG105" s="5">
        <v>9.9689816505661402E-2</v>
      </c>
      <c r="AH105" s="7">
        <v>54.773083288746903</v>
      </c>
      <c r="AI105" s="5">
        <v>9.9568156423543594E-2</v>
      </c>
      <c r="AJ105" s="3">
        <v>1100212.86435701</v>
      </c>
      <c r="AK105" s="7">
        <v>73.952234640991705</v>
      </c>
      <c r="AL105" s="5">
        <v>9.9780116460492896E-2</v>
      </c>
      <c r="AM105">
        <v>4</v>
      </c>
      <c r="AN105">
        <v>-77.283446429999998</v>
      </c>
      <c r="AO105">
        <v>37.297642179999997</v>
      </c>
      <c r="AP105" t="s">
        <v>50</v>
      </c>
      <c r="AQ105">
        <v>47118</v>
      </c>
      <c r="AT105" t="s">
        <v>281</v>
      </c>
      <c r="AU105" t="s">
        <v>281</v>
      </c>
    </row>
    <row r="106" spans="1:47" hidden="1" x14ac:dyDescent="0.25">
      <c r="A106">
        <v>10771</v>
      </c>
      <c r="B106" t="s">
        <v>167</v>
      </c>
      <c r="C106" t="s">
        <v>959</v>
      </c>
      <c r="D106">
        <f>IFERROR(VLOOKUP(C106,'PUSP for CONUS units'!G:H,2,FALSE),"!not listed")</f>
        <v>10633611</v>
      </c>
      <c r="E106" t="s">
        <v>280</v>
      </c>
      <c r="F106" t="s">
        <v>139</v>
      </c>
      <c r="G106" t="s">
        <v>48</v>
      </c>
      <c r="H106" t="s">
        <v>49</v>
      </c>
      <c r="I106">
        <v>391</v>
      </c>
      <c r="J106" s="3">
        <v>17638.0604948</v>
      </c>
      <c r="K106" s="3">
        <v>17212.760495499999</v>
      </c>
      <c r="L106" s="3">
        <v>17959.483443199999</v>
      </c>
      <c r="M106" s="3">
        <v>22.1679702321</v>
      </c>
      <c r="N106" s="3">
        <v>3232</v>
      </c>
      <c r="O106" s="5">
        <v>0.64335065790400003</v>
      </c>
      <c r="P106" s="5">
        <v>0.71665176795499996</v>
      </c>
      <c r="Q106" s="3">
        <v>125275.46</v>
      </c>
      <c r="R106" s="3">
        <v>2209616.142</v>
      </c>
      <c r="S106" s="3">
        <v>139548.905076</v>
      </c>
      <c r="T106" s="3">
        <v>2461372.02972</v>
      </c>
      <c r="U106">
        <v>6.9951085000000104</v>
      </c>
      <c r="V106" s="5">
        <v>6.3315146617896299E-3</v>
      </c>
      <c r="W106" s="7">
        <v>108.99504349999999</v>
      </c>
      <c r="X106" s="5">
        <v>9.8655183973579294E-2</v>
      </c>
      <c r="Y106" s="7">
        <v>45.853746999999998</v>
      </c>
      <c r="Z106" s="5">
        <v>9.8803177475919601E-2</v>
      </c>
      <c r="AA106" s="3">
        <v>928183.651000001</v>
      </c>
      <c r="AB106" s="7">
        <v>63.141296500000003</v>
      </c>
      <c r="AC106" s="5">
        <v>9.8547987417934302E-2</v>
      </c>
      <c r="AD106" s="7">
        <v>7.7921065471466697</v>
      </c>
      <c r="AE106" s="5">
        <v>6.3315146617897496E-3</v>
      </c>
      <c r="AF106" s="7">
        <v>121.41427905658099</v>
      </c>
      <c r="AG106" s="5">
        <v>9.8655772138905501E-2</v>
      </c>
      <c r="AH106" s="7">
        <v>50.925661828370004</v>
      </c>
      <c r="AI106" s="5">
        <v>9.8803177475951007E-2</v>
      </c>
      <c r="AJ106" s="3">
        <v>1030850.68981239</v>
      </c>
      <c r="AK106" s="7">
        <v>70.488617228217393</v>
      </c>
      <c r="AL106" s="5">
        <v>9.8549550100041794E-2</v>
      </c>
      <c r="AM106">
        <v>7</v>
      </c>
      <c r="AN106">
        <v>-77.283446429999998</v>
      </c>
      <c r="AO106">
        <v>37.297642179999997</v>
      </c>
      <c r="AP106" t="s">
        <v>50</v>
      </c>
      <c r="AQ106">
        <v>47118</v>
      </c>
      <c r="AT106" t="s">
        <v>282</v>
      </c>
      <c r="AU106" t="s">
        <v>282</v>
      </c>
    </row>
    <row r="107" spans="1:47" hidden="1" x14ac:dyDescent="0.25">
      <c r="A107">
        <v>10773</v>
      </c>
      <c r="B107" t="s">
        <v>45</v>
      </c>
      <c r="C107" t="s">
        <v>960</v>
      </c>
      <c r="D107">
        <f>IFERROR(VLOOKUP(C107,'PUSP for CONUS units'!G:H,2,FALSE),"!not listed")</f>
        <v>4565711</v>
      </c>
      <c r="E107" t="s">
        <v>283</v>
      </c>
      <c r="F107" t="s">
        <v>139</v>
      </c>
      <c r="G107" t="s">
        <v>48</v>
      </c>
      <c r="H107" t="s">
        <v>49</v>
      </c>
      <c r="I107">
        <v>383</v>
      </c>
      <c r="J107" s="3">
        <v>16381.4571781</v>
      </c>
      <c r="K107" s="3">
        <v>15941.338922999999</v>
      </c>
      <c r="L107" s="3">
        <v>16726.7505943</v>
      </c>
      <c r="M107" s="3">
        <v>23.3800934701</v>
      </c>
      <c r="N107" s="3">
        <v>2414</v>
      </c>
      <c r="O107" s="5">
        <v>0.59237876039699999</v>
      </c>
      <c r="P107" s="5">
        <v>0.66007767200900003</v>
      </c>
      <c r="Q107" s="3">
        <v>121657.265</v>
      </c>
      <c r="R107" s="3">
        <v>1992923.277</v>
      </c>
      <c r="S107" s="3">
        <v>135560.64064500001</v>
      </c>
      <c r="T107" s="3">
        <v>2220680.8297600001</v>
      </c>
      <c r="U107">
        <v>5.6280939999999298</v>
      </c>
      <c r="V107" s="5">
        <v>5.6480789450882004E-3</v>
      </c>
      <c r="W107" s="7">
        <v>114.94204550000001</v>
      </c>
      <c r="X107" s="5">
        <v>0.11535019619322801</v>
      </c>
      <c r="Y107" s="7">
        <v>51.269869</v>
      </c>
      <c r="Z107" s="5">
        <v>0.120264766503834</v>
      </c>
      <c r="AA107" s="3">
        <v>852616.61399999994</v>
      </c>
      <c r="AB107" s="7">
        <v>63.672176499999999</v>
      </c>
      <c r="AC107" s="5">
        <v>0.11167553179508199</v>
      </c>
      <c r="AD107" s="7">
        <v>6.2712903191794798</v>
      </c>
      <c r="AE107" s="5">
        <v>5.6480789450895699E-3</v>
      </c>
      <c r="AF107" s="7">
        <v>128.21898702154201</v>
      </c>
      <c r="AG107" s="5">
        <v>0.11547718636821699</v>
      </c>
      <c r="AH107" s="7">
        <v>58.576083244675502</v>
      </c>
      <c r="AI107" s="5">
        <v>0.12026462585320601</v>
      </c>
      <c r="AJ107" s="3">
        <v>974119.90980910906</v>
      </c>
      <c r="AK107" s="7">
        <v>69.642903776867001</v>
      </c>
      <c r="AL107" s="5">
        <v>0.11173606145031301</v>
      </c>
      <c r="AM107">
        <v>13</v>
      </c>
      <c r="AN107">
        <v>-79.272599999999997</v>
      </c>
      <c r="AO107">
        <v>37.118299999999998</v>
      </c>
      <c r="AP107" t="s">
        <v>50</v>
      </c>
      <c r="AQ107">
        <v>47118</v>
      </c>
      <c r="AT107" t="s">
        <v>284</v>
      </c>
      <c r="AU107" t="s">
        <v>284</v>
      </c>
    </row>
    <row r="108" spans="1:47" hidden="1" x14ac:dyDescent="0.25">
      <c r="A108">
        <v>10773</v>
      </c>
      <c r="B108" t="s">
        <v>167</v>
      </c>
      <c r="C108" t="s">
        <v>961</v>
      </c>
      <c r="D108">
        <f>IFERROR(VLOOKUP(C108,'PUSP for CONUS units'!G:H,2,FALSE),"!not listed")</f>
        <v>4565711</v>
      </c>
      <c r="E108" t="s">
        <v>283</v>
      </c>
      <c r="F108" t="s">
        <v>139</v>
      </c>
      <c r="G108" t="s">
        <v>48</v>
      </c>
      <c r="H108" t="s">
        <v>49</v>
      </c>
      <c r="I108">
        <v>383</v>
      </c>
      <c r="J108" s="3">
        <v>16396.1141441</v>
      </c>
      <c r="K108" s="3">
        <v>15971.120104</v>
      </c>
      <c r="L108" s="3">
        <v>16733.8548945</v>
      </c>
      <c r="M108" s="3">
        <v>23.359193320700001</v>
      </c>
      <c r="N108" s="3">
        <v>2520</v>
      </c>
      <c r="O108" s="5">
        <v>0.60954685263300001</v>
      </c>
      <c r="P108" s="5">
        <v>0.68262403809100003</v>
      </c>
      <c r="Q108" s="3">
        <v>125071.18399999999</v>
      </c>
      <c r="R108" s="3">
        <v>2050681.409</v>
      </c>
      <c r="S108" s="3">
        <v>140065.683716</v>
      </c>
      <c r="T108" s="3">
        <v>2296532.9378800001</v>
      </c>
      <c r="U108">
        <v>5.8947329999999702</v>
      </c>
      <c r="V108" s="5">
        <v>5.7490480716597498E-3</v>
      </c>
      <c r="W108" s="7">
        <v>117.568106</v>
      </c>
      <c r="X108" s="5">
        <v>0.114662478027078</v>
      </c>
      <c r="Y108" s="7">
        <v>52.667550499999997</v>
      </c>
      <c r="Z108" s="5">
        <v>0.119088704688059</v>
      </c>
      <c r="AA108" s="3">
        <v>884509.58700000006</v>
      </c>
      <c r="AB108" s="7">
        <v>64.900555500000095</v>
      </c>
      <c r="AC108" s="5">
        <v>0.11130530557443</v>
      </c>
      <c r="AD108" s="7">
        <v>6.6014391290085497</v>
      </c>
      <c r="AE108" s="5">
        <v>5.7490480716644397E-3</v>
      </c>
      <c r="AF108" s="7">
        <v>131.82288640083101</v>
      </c>
      <c r="AG108" s="5">
        <v>0.114801650981482</v>
      </c>
      <c r="AH108" s="7">
        <v>60.911930718484903</v>
      </c>
      <c r="AI108" s="5">
        <v>0.11908831929349099</v>
      </c>
      <c r="AJ108" s="3">
        <v>1022970.70073462</v>
      </c>
      <c r="AK108" s="7">
        <v>70.910955682348501</v>
      </c>
      <c r="AL108" s="5">
        <v>0.111358445805436</v>
      </c>
      <c r="AM108">
        <v>12</v>
      </c>
      <c r="AN108">
        <v>-79.272599999999997</v>
      </c>
      <c r="AO108">
        <v>37.118299999999998</v>
      </c>
      <c r="AP108" t="s">
        <v>50</v>
      </c>
      <c r="AQ108">
        <v>47118</v>
      </c>
      <c r="AT108" t="s">
        <v>285</v>
      </c>
      <c r="AU108" t="s">
        <v>285</v>
      </c>
    </row>
    <row r="109" spans="1:47" hidden="1" x14ac:dyDescent="0.25">
      <c r="A109">
        <v>10774</v>
      </c>
      <c r="B109" t="s">
        <v>45</v>
      </c>
      <c r="C109" t="s">
        <v>962</v>
      </c>
      <c r="D109">
        <f>IFERROR(VLOOKUP(C109,'PUSP for CONUS units'!G:H,2,FALSE),"!not listed")</f>
        <v>6634511</v>
      </c>
      <c r="E109" t="s">
        <v>286</v>
      </c>
      <c r="F109" t="s">
        <v>139</v>
      </c>
      <c r="G109" t="s">
        <v>48</v>
      </c>
      <c r="H109" t="s">
        <v>49</v>
      </c>
      <c r="I109">
        <v>400</v>
      </c>
      <c r="J109" s="3">
        <v>17186.227808799998</v>
      </c>
      <c r="K109" s="3">
        <v>17228.189801100001</v>
      </c>
      <c r="L109" s="3">
        <v>17151.4215009</v>
      </c>
      <c r="M109" s="3">
        <v>23.274450010199999</v>
      </c>
      <c r="N109" s="3">
        <v>4293</v>
      </c>
      <c r="O109" s="5">
        <v>0.64118526525499997</v>
      </c>
      <c r="P109" s="5">
        <v>0.71277994936599998</v>
      </c>
      <c r="Q109" s="3">
        <v>131085.69099999999</v>
      </c>
      <c r="R109" s="3">
        <v>2252868.548</v>
      </c>
      <c r="S109" s="3">
        <v>145715.73971600001</v>
      </c>
      <c r="T109" s="3">
        <v>2504423.6300900001</v>
      </c>
      <c r="U109">
        <v>7.1134330000000396</v>
      </c>
      <c r="V109" s="5">
        <v>6.3150004968688103E-3</v>
      </c>
      <c r="W109" s="7">
        <v>130.63554350000001</v>
      </c>
      <c r="X109" s="5">
        <v>0.115972628421638</v>
      </c>
      <c r="Y109" s="7">
        <v>57.585067000000002</v>
      </c>
      <c r="Z109" s="5">
        <v>0.11247834136444999</v>
      </c>
      <c r="AA109" s="3">
        <v>1023931.653</v>
      </c>
      <c r="AB109" s="7">
        <v>73.050476500000002</v>
      </c>
      <c r="AC109" s="5">
        <v>0.11888401560277</v>
      </c>
      <c r="AD109" s="7">
        <v>7.9077182342054897</v>
      </c>
      <c r="AE109" s="5">
        <v>6.3150004968732503E-3</v>
      </c>
      <c r="AF109" s="7">
        <v>145.171310428466</v>
      </c>
      <c r="AG109" s="5">
        <v>0.11593191238428199</v>
      </c>
      <c r="AH109" s="7">
        <v>64.846682828002002</v>
      </c>
      <c r="AI109" s="5">
        <v>0.112478363503562</v>
      </c>
      <c r="AJ109" s="3">
        <v>1153051.67692894</v>
      </c>
      <c r="AK109" s="7">
        <v>80.324627600457703</v>
      </c>
      <c r="AL109" s="5">
        <v>0.118878636503382</v>
      </c>
      <c r="AM109">
        <v>9</v>
      </c>
      <c r="AN109">
        <v>-76.994991999999996</v>
      </c>
      <c r="AO109">
        <v>36.654941999999998</v>
      </c>
      <c r="AP109" t="s">
        <v>50</v>
      </c>
      <c r="AQ109">
        <v>47118</v>
      </c>
      <c r="AT109" t="s">
        <v>287</v>
      </c>
      <c r="AU109" t="s">
        <v>287</v>
      </c>
    </row>
    <row r="110" spans="1:47" hidden="1" x14ac:dyDescent="0.25">
      <c r="A110">
        <v>10774</v>
      </c>
      <c r="B110" t="s">
        <v>167</v>
      </c>
      <c r="C110" t="s">
        <v>963</v>
      </c>
      <c r="D110">
        <f>IFERROR(VLOOKUP(C110,'PUSP for CONUS units'!G:H,2,FALSE),"!not listed")</f>
        <v>6634511</v>
      </c>
      <c r="E110" t="s">
        <v>286</v>
      </c>
      <c r="F110" t="s">
        <v>139</v>
      </c>
      <c r="G110" t="s">
        <v>48</v>
      </c>
      <c r="H110" t="s">
        <v>49</v>
      </c>
      <c r="I110">
        <v>400</v>
      </c>
      <c r="J110" s="3">
        <v>17175.971323099999</v>
      </c>
      <c r="K110" s="3">
        <v>17222.2310387</v>
      </c>
      <c r="L110" s="3">
        <v>17136.945649199999</v>
      </c>
      <c r="M110" s="3">
        <v>23.288348150800001</v>
      </c>
      <c r="N110" s="3">
        <v>3874</v>
      </c>
      <c r="O110" s="5">
        <v>0.62187453466499998</v>
      </c>
      <c r="P110" s="5">
        <v>0.69021433655700004</v>
      </c>
      <c r="Q110" s="3">
        <v>127213.671</v>
      </c>
      <c r="R110" s="3">
        <v>2185018.3650000002</v>
      </c>
      <c r="S110" s="3">
        <v>141193.526835</v>
      </c>
      <c r="T110" s="3">
        <v>2425137.0929299998</v>
      </c>
      <c r="U110">
        <v>6.9079170000000198</v>
      </c>
      <c r="V110" s="5">
        <v>6.3229830107171996E-3</v>
      </c>
      <c r="W110" s="7">
        <v>126.5553345</v>
      </c>
      <c r="X110" s="5">
        <v>0.115839149480101</v>
      </c>
      <c r="Y110" s="7">
        <v>56.4846565</v>
      </c>
      <c r="Z110" s="5">
        <v>0.112683808738211</v>
      </c>
      <c r="AA110" s="3">
        <v>1002533.676</v>
      </c>
      <c r="AB110" s="7">
        <v>70.070678000000001</v>
      </c>
      <c r="AC110" s="5">
        <v>0.118514309152294</v>
      </c>
      <c r="AD110" s="7">
        <v>7.6670503186232901</v>
      </c>
      <c r="AE110" s="5">
        <v>6.3229830107215503E-3</v>
      </c>
      <c r="AF110" s="7">
        <v>140.457207246075</v>
      </c>
      <c r="AG110" s="5">
        <v>0.11583444717887199</v>
      </c>
      <c r="AH110" s="7">
        <v>62.802135579738703</v>
      </c>
      <c r="AI110" s="5">
        <v>0.112683808738235</v>
      </c>
      <c r="AJ110" s="3">
        <v>1114661.21500434</v>
      </c>
      <c r="AK110" s="7">
        <v>77.655071666339396</v>
      </c>
      <c r="AL110" s="5">
        <v>0.11851430915225999</v>
      </c>
      <c r="AM110">
        <v>11</v>
      </c>
      <c r="AN110">
        <v>-76.994991999999996</v>
      </c>
      <c r="AO110">
        <v>36.654941999999998</v>
      </c>
      <c r="AP110" t="s">
        <v>50</v>
      </c>
      <c r="AQ110">
        <v>47118</v>
      </c>
      <c r="AT110" t="s">
        <v>288</v>
      </c>
      <c r="AU110" t="s">
        <v>288</v>
      </c>
    </row>
    <row r="111" spans="1:47" hidden="1" x14ac:dyDescent="0.25">
      <c r="A111">
        <v>10788</v>
      </c>
      <c r="B111" t="s">
        <v>289</v>
      </c>
      <c r="C111" t="s">
        <v>964</v>
      </c>
      <c r="D111">
        <f>IFERROR(VLOOKUP(C111,'PUSP for CONUS units'!G:H,2,FALSE),"!not listed")</f>
        <v>6884211</v>
      </c>
      <c r="E111" t="s">
        <v>290</v>
      </c>
      <c r="F111" t="s">
        <v>146</v>
      </c>
      <c r="G111" t="s">
        <v>48</v>
      </c>
      <c r="H111" t="s">
        <v>49</v>
      </c>
      <c r="I111">
        <v>275</v>
      </c>
      <c r="J111" s="3">
        <v>13621.937543599999</v>
      </c>
      <c r="K111" s="3">
        <v>13621.937543599999</v>
      </c>
      <c r="M111" s="3">
        <v>20.188023849</v>
      </c>
      <c r="N111" s="3">
        <v>0</v>
      </c>
      <c r="O111" s="5">
        <v>0.22318266269199999</v>
      </c>
      <c r="P111" s="5">
        <v>0.25487769091099999</v>
      </c>
      <c r="Q111" s="3">
        <v>39577.339</v>
      </c>
      <c r="R111" s="3">
        <v>539120.04</v>
      </c>
      <c r="S111" s="3">
        <v>45196.876302899997</v>
      </c>
      <c r="T111" s="3">
        <v>615682.55016400001</v>
      </c>
      <c r="U111">
        <v>0</v>
      </c>
      <c r="V111" s="5">
        <v>0</v>
      </c>
      <c r="W111" s="7">
        <v>40.677724000000197</v>
      </c>
      <c r="X111" s="5">
        <v>0.15090414372279701</v>
      </c>
      <c r="Y111" s="7">
        <v>40.677724000000197</v>
      </c>
      <c r="Z111" s="5">
        <v>0.15090414372279701</v>
      </c>
      <c r="AA111" s="3">
        <v>539120.04000000097</v>
      </c>
      <c r="AB111" s="7">
        <v>0</v>
      </c>
      <c r="AC111" s="5">
        <v>-999.9</v>
      </c>
      <c r="AD111" s="7">
        <v>0</v>
      </c>
      <c r="AE111" s="5">
        <v>0</v>
      </c>
      <c r="AF111" s="7">
        <v>46.454524018754299</v>
      </c>
      <c r="AG111" s="5">
        <v>0.15090414372279601</v>
      </c>
      <c r="AH111" s="7">
        <v>46.160650622898501</v>
      </c>
      <c r="AI111" s="5">
        <v>0.15090414372279701</v>
      </c>
      <c r="AJ111" s="3">
        <v>611787.71482502494</v>
      </c>
      <c r="AK111" s="7">
        <v>0.29387339585584998</v>
      </c>
      <c r="AL111" s="5">
        <v>0.15090414372272801</v>
      </c>
      <c r="AM111">
        <v>54</v>
      </c>
      <c r="AN111">
        <v>-81.555999999999997</v>
      </c>
      <c r="AO111">
        <v>38.243099999999998</v>
      </c>
      <c r="AP111" t="s">
        <v>50</v>
      </c>
      <c r="AQ111">
        <v>54789</v>
      </c>
      <c r="AT111" t="s">
        <v>291</v>
      </c>
      <c r="AU111" t="s">
        <v>291</v>
      </c>
    </row>
    <row r="112" spans="1:47" hidden="1" x14ac:dyDescent="0.25">
      <c r="A112">
        <v>10822</v>
      </c>
      <c r="B112" t="s">
        <v>45</v>
      </c>
      <c r="C112" t="s">
        <v>965</v>
      </c>
      <c r="D112">
        <f>IFERROR(VLOOKUP(C112,'PUSP for CONUS units'!G:H,2,FALSE),"!not listed")</f>
        <v>4187811</v>
      </c>
      <c r="E112" t="s">
        <v>292</v>
      </c>
      <c r="F112" t="s">
        <v>84</v>
      </c>
      <c r="G112" t="s">
        <v>48</v>
      </c>
      <c r="H112" t="s">
        <v>49</v>
      </c>
      <c r="I112">
        <v>1000</v>
      </c>
      <c r="J112" s="3">
        <v>18024.9895646</v>
      </c>
      <c r="K112" s="3">
        <v>17353.864318</v>
      </c>
      <c r="L112" s="3">
        <v>18681.8250883</v>
      </c>
      <c r="M112" s="3">
        <v>55.478534199199999</v>
      </c>
      <c r="N112" s="3">
        <v>0</v>
      </c>
      <c r="O112" s="5">
        <v>0.26621241700800002</v>
      </c>
      <c r="P112" s="5">
        <v>0.30522051066</v>
      </c>
      <c r="Q112" s="3">
        <v>129731.552</v>
      </c>
      <c r="R112" s="3">
        <v>2338409.8709999998</v>
      </c>
      <c r="S112" s="3">
        <v>148739.66722900001</v>
      </c>
      <c r="T112" s="3">
        <v>2681056.9656400001</v>
      </c>
      <c r="U112">
        <v>4.7456195000000996</v>
      </c>
      <c r="V112" s="5">
        <v>4.0588431984087403E-3</v>
      </c>
      <c r="W112" s="7">
        <v>140.94651099999999</v>
      </c>
      <c r="X112" s="5">
        <v>0.120549021579117</v>
      </c>
      <c r="Y112" s="7">
        <v>62.386072499999898</v>
      </c>
      <c r="Z112" s="5">
        <v>0.11204808613480199</v>
      </c>
      <c r="AA112" s="3">
        <v>1113558.9129999999</v>
      </c>
      <c r="AB112" s="7">
        <v>78.560438500000203</v>
      </c>
      <c r="AC112" s="5">
        <v>0.12827754754468701</v>
      </c>
      <c r="AD112" s="7">
        <v>5.4409949147628804</v>
      </c>
      <c r="AE112" s="5">
        <v>4.0588431984087099E-3</v>
      </c>
      <c r="AF112" s="7">
        <v>161.15674913977</v>
      </c>
      <c r="AG112" s="5">
        <v>0.12021881758220999</v>
      </c>
      <c r="AH112" s="7">
        <v>74.281855239460498</v>
      </c>
      <c r="AI112" s="5">
        <v>0.112048086134807</v>
      </c>
      <c r="AJ112" s="3">
        <v>1325892.4413950499</v>
      </c>
      <c r="AK112" s="7">
        <v>86.874893900309701</v>
      </c>
      <c r="AL112" s="5">
        <v>0.12821305804008801</v>
      </c>
      <c r="AM112">
        <v>48</v>
      </c>
      <c r="AN112">
        <v>-84.690278000000006</v>
      </c>
      <c r="AO112">
        <v>44.604999999999997</v>
      </c>
      <c r="AP112" t="s">
        <v>50</v>
      </c>
      <c r="AQ112">
        <v>54789</v>
      </c>
      <c r="AT112" t="s">
        <v>293</v>
      </c>
      <c r="AU112" t="s">
        <v>293</v>
      </c>
    </row>
    <row r="113" spans="1:47" hidden="1" x14ac:dyDescent="0.25">
      <c r="A113">
        <v>10823</v>
      </c>
      <c r="B113" t="s">
        <v>294</v>
      </c>
      <c r="C113" t="s">
        <v>966</v>
      </c>
      <c r="D113">
        <f>IFERROR(VLOOKUP(C113,'PUSP for CONUS units'!G:H,2,FALSE),"!not listed")</f>
        <v>4064511</v>
      </c>
      <c r="E113" t="s">
        <v>295</v>
      </c>
      <c r="F113" t="s">
        <v>79</v>
      </c>
      <c r="G113" t="s">
        <v>48</v>
      </c>
      <c r="H113" t="s">
        <v>55</v>
      </c>
      <c r="I113">
        <v>256.3</v>
      </c>
      <c r="J113" s="3">
        <v>13163.0984672</v>
      </c>
      <c r="K113" s="3">
        <v>14119.6105795</v>
      </c>
      <c r="L113" s="3">
        <v>13024.497951400001</v>
      </c>
      <c r="M113" s="3">
        <v>19.471099501299999</v>
      </c>
      <c r="N113" s="3">
        <v>2</v>
      </c>
      <c r="O113" s="5">
        <v>1.39033647173E-2</v>
      </c>
      <c r="P113" s="5">
        <v>1.48447362411E-2</v>
      </c>
      <c r="Q113" s="3">
        <v>2377.9499999999998</v>
      </c>
      <c r="R113" s="3">
        <v>31301.19</v>
      </c>
      <c r="S113" s="3">
        <v>2528.3915254600001</v>
      </c>
      <c r="T113" s="3">
        <v>33420.536613199998</v>
      </c>
      <c r="U113">
        <v>0</v>
      </c>
      <c r="V113" s="5">
        <v>0</v>
      </c>
      <c r="W113" s="7">
        <v>4.9426560000000004</v>
      </c>
      <c r="X113" s="5">
        <v>0.31581265760183602</v>
      </c>
      <c r="Y113" s="7">
        <v>0.43052299999999999</v>
      </c>
      <c r="Z113" s="5">
        <v>0.202625853112812</v>
      </c>
      <c r="AA113" s="3">
        <v>4249.4380000000001</v>
      </c>
      <c r="AB113" s="7">
        <v>4.5121330000000004</v>
      </c>
      <c r="AC113" s="5">
        <v>0.33359266342527499</v>
      </c>
      <c r="AD113" s="7">
        <v>0</v>
      </c>
      <c r="AE113" s="5">
        <v>0</v>
      </c>
      <c r="AF113" s="7">
        <v>5.3097003417459803</v>
      </c>
      <c r="AG113" s="5">
        <v>0.31775075326868502</v>
      </c>
      <c r="AH113" s="7">
        <v>0.409566639788148</v>
      </c>
      <c r="AI113" s="5">
        <v>0.202625853112818</v>
      </c>
      <c r="AJ113" s="3">
        <v>4042.5901581286398</v>
      </c>
      <c r="AK113" s="7">
        <v>4.9001337019578299</v>
      </c>
      <c r="AL113" s="5">
        <v>0.33359266342524402</v>
      </c>
      <c r="AM113">
        <v>119</v>
      </c>
      <c r="AN113">
        <v>-70.960099999999997</v>
      </c>
      <c r="AO113">
        <v>42.349699999999999</v>
      </c>
      <c r="AP113" t="s">
        <v>50</v>
      </c>
      <c r="AQ113">
        <v>54789</v>
      </c>
      <c r="AT113" t="s">
        <v>296</v>
      </c>
      <c r="AU113" t="s">
        <v>296</v>
      </c>
    </row>
    <row r="114" spans="1:47" hidden="1" x14ac:dyDescent="0.25">
      <c r="A114">
        <v>10823</v>
      </c>
      <c r="B114" t="s">
        <v>297</v>
      </c>
      <c r="C114" t="s">
        <v>967</v>
      </c>
      <c r="D114">
        <f>IFERROR(VLOOKUP(C114,'PUSP for CONUS units'!G:H,2,FALSE),"!not listed")</f>
        <v>4064511</v>
      </c>
      <c r="E114" t="s">
        <v>295</v>
      </c>
      <c r="F114" t="s">
        <v>79</v>
      </c>
      <c r="G114" t="s">
        <v>48</v>
      </c>
      <c r="H114" t="s">
        <v>55</v>
      </c>
      <c r="I114">
        <v>256.3</v>
      </c>
      <c r="J114" s="3">
        <v>13370.943365200001</v>
      </c>
      <c r="K114" s="3">
        <v>14313.834850499999</v>
      </c>
      <c r="L114" s="3">
        <v>13267.6263291</v>
      </c>
      <c r="M114" s="3">
        <v>19.168430603600001</v>
      </c>
      <c r="N114" s="3">
        <v>1</v>
      </c>
      <c r="O114" s="5">
        <v>1.30150174616E-2</v>
      </c>
      <c r="P114" s="5">
        <v>1.3908133090900001E-2</v>
      </c>
      <c r="Q114" s="3">
        <v>2191.41</v>
      </c>
      <c r="R114" s="3">
        <v>29301.219000000001</v>
      </c>
      <c r="S114" s="3">
        <v>2325.42329866</v>
      </c>
      <c r="T114" s="3">
        <v>31311.925226399999</v>
      </c>
      <c r="U114">
        <v>0</v>
      </c>
      <c r="V114" s="5">
        <v>0</v>
      </c>
      <c r="W114" s="7">
        <v>19.701438</v>
      </c>
      <c r="X114" s="5">
        <v>1.3447521074123201</v>
      </c>
      <c r="Y114" s="7">
        <v>0.467279</v>
      </c>
      <c r="Z114" s="5">
        <v>0.30169834813860902</v>
      </c>
      <c r="AA114" s="3">
        <v>3097.6570000000002</v>
      </c>
      <c r="AB114" s="7">
        <v>19.234158999999998</v>
      </c>
      <c r="AC114" s="5">
        <v>1.46805682372496</v>
      </c>
      <c r="AD114" s="7">
        <v>0</v>
      </c>
      <c r="AE114" s="5">
        <v>0</v>
      </c>
      <c r="AF114" s="7">
        <v>21.239938618823</v>
      </c>
      <c r="AG114" s="5">
        <v>1.35666768908107</v>
      </c>
      <c r="AH114" s="7">
        <v>0.45109029993148703</v>
      </c>
      <c r="AI114" s="5">
        <v>0.30169834813857599</v>
      </c>
      <c r="AJ114" s="3">
        <v>2990.3398723568198</v>
      </c>
      <c r="AK114" s="7">
        <v>20.7888483188915</v>
      </c>
      <c r="AL114" s="5">
        <v>1.4680568237249201</v>
      </c>
      <c r="AM114">
        <v>120</v>
      </c>
      <c r="AN114">
        <v>-70.960099999999997</v>
      </c>
      <c r="AO114">
        <v>42.349699999999999</v>
      </c>
      <c r="AP114" t="s">
        <v>50</v>
      </c>
      <c r="AQ114">
        <v>54789</v>
      </c>
      <c r="AT114" t="s">
        <v>298</v>
      </c>
      <c r="AU114" t="s">
        <v>298</v>
      </c>
    </row>
    <row r="115" spans="1:47" hidden="1" x14ac:dyDescent="0.25">
      <c r="A115">
        <v>10849</v>
      </c>
      <c r="B115" t="s">
        <v>299</v>
      </c>
      <c r="C115" t="s">
        <v>968</v>
      </c>
      <c r="D115">
        <f>IFERROR(VLOOKUP(C115,'PUSP for CONUS units'!G:H,2,FALSE),"!not listed")</f>
        <v>6319411</v>
      </c>
      <c r="E115" t="s">
        <v>300</v>
      </c>
      <c r="F115" t="s">
        <v>92</v>
      </c>
      <c r="G115" t="s">
        <v>48</v>
      </c>
      <c r="H115" t="s">
        <v>55</v>
      </c>
      <c r="I115">
        <v>600</v>
      </c>
      <c r="J115" s="3">
        <v>15365.1874573</v>
      </c>
      <c r="K115" s="3">
        <v>14691.132383800001</v>
      </c>
      <c r="L115" s="3">
        <v>15901.6776723</v>
      </c>
      <c r="M115" s="3">
        <v>39.049312067800003</v>
      </c>
      <c r="N115" s="3">
        <v>0</v>
      </c>
      <c r="O115" s="5">
        <v>0.463998516242</v>
      </c>
      <c r="P115" s="5">
        <v>0</v>
      </c>
      <c r="Q115" s="3">
        <v>159155.74</v>
      </c>
      <c r="R115" s="3">
        <v>2445457.7799999998</v>
      </c>
      <c r="S115" s="3">
        <v>0</v>
      </c>
      <c r="T115" s="3">
        <v>0</v>
      </c>
      <c r="U115">
        <v>297.82447200000001</v>
      </c>
      <c r="V115" s="5">
        <v>0.24357359545172699</v>
      </c>
      <c r="W115" s="7">
        <v>268.53257500000001</v>
      </c>
      <c r="X115" s="5">
        <v>0.21961742884802499</v>
      </c>
      <c r="Y115" s="7">
        <v>145.78262050000001</v>
      </c>
      <c r="Z115" s="5">
        <v>0.28136975095604699</v>
      </c>
      <c r="AA115" s="3">
        <v>1036235.203</v>
      </c>
      <c r="AB115" s="7">
        <v>122.7499545</v>
      </c>
      <c r="AC115" s="5">
        <v>0.17420946343524299</v>
      </c>
      <c r="AD115" s="7">
        <v>0</v>
      </c>
      <c r="AE115" s="5">
        <v>-999.9</v>
      </c>
      <c r="AF115" s="7">
        <v>0</v>
      </c>
      <c r="AG115" s="5">
        <v>-999.9</v>
      </c>
      <c r="AH115" s="7">
        <v>0</v>
      </c>
      <c r="AI115" s="5">
        <v>-999.9</v>
      </c>
      <c r="AJ115" s="3">
        <v>0</v>
      </c>
      <c r="AK115" s="7">
        <v>0</v>
      </c>
      <c r="AL115" s="5">
        <v>-999.9</v>
      </c>
      <c r="AN115">
        <v>-91.26</v>
      </c>
      <c r="AO115">
        <v>47.286000000000001</v>
      </c>
      <c r="AP115" t="s">
        <v>50</v>
      </c>
      <c r="AQ115">
        <v>43831</v>
      </c>
      <c r="AT115" t="s">
        <v>301</v>
      </c>
      <c r="AU115" t="s">
        <v>301</v>
      </c>
    </row>
    <row r="116" spans="1:47" hidden="1" x14ac:dyDescent="0.25">
      <c r="A116">
        <v>10849</v>
      </c>
      <c r="B116" t="s">
        <v>302</v>
      </c>
      <c r="C116" t="s">
        <v>969</v>
      </c>
      <c r="D116">
        <f>IFERROR(VLOOKUP(C116,'PUSP for CONUS units'!G:H,2,FALSE),"!not listed")</f>
        <v>6319411</v>
      </c>
      <c r="E116" t="s">
        <v>300</v>
      </c>
      <c r="F116" t="s">
        <v>92</v>
      </c>
      <c r="G116" t="s">
        <v>48</v>
      </c>
      <c r="H116" t="s">
        <v>55</v>
      </c>
      <c r="I116">
        <v>600</v>
      </c>
      <c r="J116" s="3">
        <v>10910.8235203</v>
      </c>
      <c r="K116" s="3">
        <v>10422.888510700001</v>
      </c>
      <c r="L116" s="3">
        <v>11402.047707600001</v>
      </c>
      <c r="M116" s="3">
        <v>54.991266138999997</v>
      </c>
      <c r="N116" s="3">
        <v>0</v>
      </c>
      <c r="O116" s="5">
        <v>0.40230929056600001</v>
      </c>
      <c r="P116" s="5">
        <v>0</v>
      </c>
      <c r="Q116" s="3">
        <v>194332.79999999999</v>
      </c>
      <c r="R116" s="3">
        <v>2120330.8849999998</v>
      </c>
      <c r="S116" s="3">
        <v>0</v>
      </c>
      <c r="T116" s="3">
        <v>0</v>
      </c>
      <c r="U116">
        <v>537.71400250000102</v>
      </c>
      <c r="V116" s="5">
        <v>0.50719819845476699</v>
      </c>
      <c r="W116" s="7">
        <v>818.331657000002</v>
      </c>
      <c r="X116" s="5">
        <v>0.77189052217196996</v>
      </c>
      <c r="Y116" s="7">
        <v>400.13530700000001</v>
      </c>
      <c r="Z116" s="5">
        <v>0.78754655120401795</v>
      </c>
      <c r="AA116" s="3">
        <v>1016156.585</v>
      </c>
      <c r="AB116" s="7">
        <v>418.19635</v>
      </c>
      <c r="AC116" s="5">
        <v>0.75748249166820802</v>
      </c>
      <c r="AD116" s="7">
        <v>0</v>
      </c>
      <c r="AE116" s="5">
        <v>-999.9</v>
      </c>
      <c r="AF116" s="7">
        <v>0</v>
      </c>
      <c r="AG116" s="5">
        <v>-999.9</v>
      </c>
      <c r="AH116" s="7">
        <v>0</v>
      </c>
      <c r="AI116" s="5">
        <v>-999.9</v>
      </c>
      <c r="AJ116" s="3">
        <v>0</v>
      </c>
      <c r="AK116" s="7">
        <v>0</v>
      </c>
      <c r="AL116" s="5">
        <v>-999.9</v>
      </c>
      <c r="AN116">
        <v>-91.26</v>
      </c>
      <c r="AO116">
        <v>47.286000000000001</v>
      </c>
      <c r="AP116" t="s">
        <v>50</v>
      </c>
      <c r="AQ116">
        <v>43831</v>
      </c>
      <c r="AT116" t="s">
        <v>303</v>
      </c>
      <c r="AU116" t="s">
        <v>303</v>
      </c>
    </row>
    <row r="117" spans="1:47" hidden="1" x14ac:dyDescent="0.25">
      <c r="A117">
        <v>10865</v>
      </c>
      <c r="B117" t="s">
        <v>304</v>
      </c>
      <c r="C117" t="s">
        <v>970</v>
      </c>
      <c r="D117">
        <f>IFERROR(VLOOKUP(C117,'PUSP for CONUS units'!G:H,2,FALSE),"!not listed")</f>
        <v>8139911</v>
      </c>
      <c r="E117" t="s">
        <v>305</v>
      </c>
      <c r="F117" t="s">
        <v>306</v>
      </c>
      <c r="G117" t="s">
        <v>48</v>
      </c>
      <c r="H117" t="s">
        <v>55</v>
      </c>
      <c r="I117">
        <v>492</v>
      </c>
      <c r="J117" s="3">
        <v>10000</v>
      </c>
      <c r="K117" s="3">
        <v>13895.163970400001</v>
      </c>
      <c r="L117" s="3">
        <v>12852.7767277</v>
      </c>
      <c r="M117" s="3">
        <v>49.2</v>
      </c>
      <c r="N117" s="3">
        <v>0</v>
      </c>
      <c r="O117" s="5">
        <v>0.64444161852399995</v>
      </c>
      <c r="P117" s="5">
        <v>0.50500489014700001</v>
      </c>
      <c r="Q117" s="3">
        <v>208649.10800000001</v>
      </c>
      <c r="R117" s="3">
        <v>2785101.3871399998</v>
      </c>
      <c r="S117" s="3">
        <v>216887.47001799999</v>
      </c>
      <c r="T117" s="3">
        <v>2182493.7738800002</v>
      </c>
      <c r="U117">
        <v>420.89996855100401</v>
      </c>
      <c r="V117" s="5">
        <v>0.302251092541657</v>
      </c>
      <c r="W117" s="7">
        <v>134.49999739750399</v>
      </c>
      <c r="X117" s="5">
        <v>9.6585350909379794E-2</v>
      </c>
      <c r="Y117" s="7">
        <v>67.499995789499394</v>
      </c>
      <c r="Z117" s="5">
        <v>9.7962187942074105E-2</v>
      </c>
      <c r="AA117" s="3">
        <v>1378082.6502040301</v>
      </c>
      <c r="AB117" s="7">
        <v>67.000001608003998</v>
      </c>
      <c r="AC117" s="5">
        <v>9.5236829260647707E-2</v>
      </c>
      <c r="AD117" s="7">
        <v>329.830563810961</v>
      </c>
      <c r="AE117" s="5">
        <v>0.30225109254167098</v>
      </c>
      <c r="AF117" s="7">
        <v>105.32085378401</v>
      </c>
      <c r="AG117" s="5">
        <v>9.6514230688104205E-2</v>
      </c>
      <c r="AH117" s="7">
        <v>50.089778443824301</v>
      </c>
      <c r="AI117" s="5">
        <v>9.7942331059108698E-2</v>
      </c>
      <c r="AJ117" s="3">
        <v>1022842.27671883</v>
      </c>
      <c r="AK117" s="7">
        <v>55.2310753401851</v>
      </c>
      <c r="AL117" s="5">
        <v>9.5254609639511795E-2</v>
      </c>
      <c r="AM117">
        <v>11</v>
      </c>
      <c r="AN117">
        <v>-88.885000000000005</v>
      </c>
      <c r="AO117">
        <v>39.8675</v>
      </c>
      <c r="AP117" t="s">
        <v>50</v>
      </c>
      <c r="AQ117">
        <v>54789</v>
      </c>
      <c r="AT117" t="s">
        <v>307</v>
      </c>
      <c r="AU117" t="s">
        <v>307</v>
      </c>
    </row>
    <row r="118" spans="1:47" hidden="1" x14ac:dyDescent="0.25">
      <c r="A118">
        <v>10865</v>
      </c>
      <c r="B118" t="s">
        <v>308</v>
      </c>
      <c r="C118" t="s">
        <v>971</v>
      </c>
      <c r="D118">
        <f>IFERROR(VLOOKUP(C118,'PUSP for CONUS units'!G:H,2,FALSE),"!not listed")</f>
        <v>8139911</v>
      </c>
      <c r="E118" t="s">
        <v>305</v>
      </c>
      <c r="F118" t="s">
        <v>306</v>
      </c>
      <c r="G118" t="s">
        <v>48</v>
      </c>
      <c r="H118" t="s">
        <v>55</v>
      </c>
      <c r="I118">
        <v>1000</v>
      </c>
      <c r="J118" s="3">
        <v>10000</v>
      </c>
      <c r="K118" s="3">
        <v>14142.602207</v>
      </c>
      <c r="L118" s="3">
        <v>14706.6757617</v>
      </c>
      <c r="M118" s="3">
        <v>100</v>
      </c>
      <c r="N118" s="3">
        <v>0</v>
      </c>
      <c r="O118" s="5">
        <v>0.394150687321</v>
      </c>
      <c r="P118" s="5">
        <v>0.28511866140800002</v>
      </c>
      <c r="Q118" s="3">
        <v>239954.459</v>
      </c>
      <c r="R118" s="3">
        <v>3462219.6374300001</v>
      </c>
      <c r="S118" s="3">
        <v>249375.618013</v>
      </c>
      <c r="T118" s="3">
        <v>2504482.3218</v>
      </c>
      <c r="U118">
        <v>693.80001855251101</v>
      </c>
      <c r="V118" s="5">
        <v>0.40078336512916102</v>
      </c>
      <c r="W118" s="7">
        <v>166.39997143200901</v>
      </c>
      <c r="X118" s="5">
        <v>9.6123290176691301E-2</v>
      </c>
      <c r="Y118" s="7">
        <v>83.200020481001602</v>
      </c>
      <c r="Z118" s="5">
        <v>9.9483429240351806E-2</v>
      </c>
      <c r="AA118" s="3">
        <v>1672640.7828180201</v>
      </c>
      <c r="AB118" s="7">
        <v>83.199950951000702</v>
      </c>
      <c r="AC118" s="5">
        <v>9.2982715722892503E-2</v>
      </c>
      <c r="AD118" s="7">
        <v>501.87742641950001</v>
      </c>
      <c r="AE118" s="5">
        <v>0.40078336512913798</v>
      </c>
      <c r="AF118" s="7">
        <v>120.345327138958</v>
      </c>
      <c r="AG118" s="5">
        <v>9.6103954171476894E-2</v>
      </c>
      <c r="AH118" s="7">
        <v>59.785425245696104</v>
      </c>
      <c r="AI118" s="5">
        <v>9.9443013313216297E-2</v>
      </c>
      <c r="AJ118" s="3">
        <v>1202405.74483377</v>
      </c>
      <c r="AK118" s="7">
        <v>60.559901893261703</v>
      </c>
      <c r="AL118" s="5">
        <v>9.3020491980867107E-2</v>
      </c>
      <c r="AM118">
        <v>52</v>
      </c>
      <c r="AN118">
        <v>-88.885000000000005</v>
      </c>
      <c r="AO118">
        <v>39.8675</v>
      </c>
      <c r="AP118" t="s">
        <v>50</v>
      </c>
      <c r="AQ118">
        <v>54789</v>
      </c>
      <c r="AT118" t="s">
        <v>309</v>
      </c>
      <c r="AU118" t="s">
        <v>309</v>
      </c>
    </row>
    <row r="119" spans="1:47" hidden="1" x14ac:dyDescent="0.25">
      <c r="A119">
        <v>10865</v>
      </c>
      <c r="B119" t="s">
        <v>310</v>
      </c>
      <c r="C119" t="s">
        <v>972</v>
      </c>
      <c r="D119">
        <f>IFERROR(VLOOKUP(C119,'PUSP for CONUS units'!G:H,2,FALSE),"!not listed")</f>
        <v>8139911</v>
      </c>
      <c r="E119" t="s">
        <v>305</v>
      </c>
      <c r="F119" t="s">
        <v>306</v>
      </c>
      <c r="G119" t="s">
        <v>48</v>
      </c>
      <c r="H119" t="s">
        <v>55</v>
      </c>
      <c r="I119">
        <v>1000</v>
      </c>
      <c r="J119" s="3">
        <v>10000</v>
      </c>
      <c r="K119" s="3">
        <v>13974.715448999999</v>
      </c>
      <c r="L119" s="3">
        <v>15375.5653454</v>
      </c>
      <c r="M119" s="3">
        <v>100</v>
      </c>
      <c r="N119" s="3">
        <v>0</v>
      </c>
      <c r="O119" s="5">
        <v>0.40211169718500001</v>
      </c>
      <c r="P119" s="5">
        <v>0.28312974895199999</v>
      </c>
      <c r="Q119" s="3">
        <v>236179.75200000001</v>
      </c>
      <c r="R119" s="3">
        <v>3532149.1480700001</v>
      </c>
      <c r="S119" s="3">
        <v>247477.747928</v>
      </c>
      <c r="T119" s="3">
        <v>2487011.7147900001</v>
      </c>
      <c r="U119">
        <v>664.09998970905599</v>
      </c>
      <c r="V119" s="5">
        <v>0.37603168035610601</v>
      </c>
      <c r="W119" s="7">
        <v>163.90006233400001</v>
      </c>
      <c r="X119" s="5">
        <v>9.2804723392520203E-2</v>
      </c>
      <c r="Y119" s="7">
        <v>47.000007403500597</v>
      </c>
      <c r="Z119" s="5">
        <v>9.4941156002864097E-2</v>
      </c>
      <c r="AA119" s="3">
        <v>990087.11042201298</v>
      </c>
      <c r="AB119" s="7">
        <v>116.900054930503</v>
      </c>
      <c r="AC119" s="5">
        <v>9.1972621595442006E-2</v>
      </c>
      <c r="AD119" s="7">
        <v>467.59759708904198</v>
      </c>
      <c r="AE119" s="5">
        <v>0.37603168035609902</v>
      </c>
      <c r="AF119" s="7">
        <v>115.458103369377</v>
      </c>
      <c r="AG119" s="5">
        <v>9.2848861694315998E-2</v>
      </c>
      <c r="AH119" s="7">
        <v>34.837756529764</v>
      </c>
      <c r="AI119" s="5">
        <v>9.4910206482097401E-2</v>
      </c>
      <c r="AJ119" s="3">
        <v>734120.34007818403</v>
      </c>
      <c r="AK119" s="7">
        <v>80.620346839613106</v>
      </c>
      <c r="AL119" s="5">
        <v>9.1985559405050293E-2</v>
      </c>
      <c r="AM119">
        <v>51</v>
      </c>
      <c r="AN119">
        <v>-88.885000000000005</v>
      </c>
      <c r="AO119">
        <v>39.8675</v>
      </c>
      <c r="AP119" t="s">
        <v>50</v>
      </c>
      <c r="AQ119">
        <v>54789</v>
      </c>
      <c r="AT119" t="s">
        <v>311</v>
      </c>
      <c r="AU119" t="s">
        <v>311</v>
      </c>
    </row>
    <row r="120" spans="1:47" hidden="1" x14ac:dyDescent="0.25">
      <c r="A120">
        <v>10865</v>
      </c>
      <c r="B120" t="s">
        <v>312</v>
      </c>
      <c r="C120" t="s">
        <v>973</v>
      </c>
      <c r="D120">
        <f>IFERROR(VLOOKUP(C120,'PUSP for CONUS units'!G:H,2,FALSE),"!not listed")</f>
        <v>8139911</v>
      </c>
      <c r="E120" t="s">
        <v>305</v>
      </c>
      <c r="F120" t="s">
        <v>306</v>
      </c>
      <c r="G120" t="s">
        <v>48</v>
      </c>
      <c r="H120" t="s">
        <v>55</v>
      </c>
      <c r="I120">
        <v>492</v>
      </c>
      <c r="J120" s="3">
        <v>10000</v>
      </c>
      <c r="K120" s="3">
        <v>13658.592223</v>
      </c>
      <c r="L120" s="3">
        <v>14009.726072900001</v>
      </c>
      <c r="M120" s="3">
        <v>49.2</v>
      </c>
      <c r="N120" s="3">
        <v>0</v>
      </c>
      <c r="O120" s="5">
        <v>0.859256816097</v>
      </c>
      <c r="P120" s="5">
        <v>0.67563984022699997</v>
      </c>
      <c r="Q120" s="3">
        <v>267908.66800000001</v>
      </c>
      <c r="R120" s="3">
        <v>3713474.24132</v>
      </c>
      <c r="S120" s="3">
        <v>290864.21324200003</v>
      </c>
      <c r="T120" s="3">
        <v>2919931.6154200002</v>
      </c>
      <c r="U120">
        <v>731.50006921450301</v>
      </c>
      <c r="V120" s="5">
        <v>0.39397072481367001</v>
      </c>
      <c r="W120" s="7">
        <v>169.89992671999099</v>
      </c>
      <c r="X120" s="5">
        <v>9.1504567248422597E-2</v>
      </c>
      <c r="Y120" s="7">
        <v>70.799951682995598</v>
      </c>
      <c r="Z120" s="5">
        <v>9.1342052892760095E-2</v>
      </c>
      <c r="AA120" s="3">
        <v>1550215.90692992</v>
      </c>
      <c r="AB120" s="7">
        <v>99.099975037005507</v>
      </c>
      <c r="AC120" s="5">
        <v>9.1621026912666603E-2</v>
      </c>
      <c r="AD120" s="7">
        <v>575.18378746758106</v>
      </c>
      <c r="AE120" s="5">
        <v>0.39397072481373402</v>
      </c>
      <c r="AF120" s="7">
        <v>133.58583068057601</v>
      </c>
      <c r="AG120" s="5">
        <v>9.1499287157911197E-2</v>
      </c>
      <c r="AH120" s="7">
        <v>57.857843589808802</v>
      </c>
      <c r="AI120" s="5">
        <v>9.1342104525518997E-2</v>
      </c>
      <c r="AJ120" s="3">
        <v>1266838.4178436501</v>
      </c>
      <c r="AK120" s="7">
        <v>75.727987090767101</v>
      </c>
      <c r="AL120" s="5">
        <v>9.16197431598018E-2</v>
      </c>
      <c r="AM120">
        <v>1</v>
      </c>
      <c r="AN120">
        <v>-88.885000000000005</v>
      </c>
      <c r="AO120">
        <v>39.8675</v>
      </c>
      <c r="AP120" t="s">
        <v>50</v>
      </c>
      <c r="AQ120">
        <v>54789</v>
      </c>
      <c r="AT120" t="s">
        <v>313</v>
      </c>
      <c r="AU120" t="s">
        <v>313</v>
      </c>
    </row>
    <row r="121" spans="1:47" hidden="1" x14ac:dyDescent="0.25">
      <c r="A121">
        <v>10865</v>
      </c>
      <c r="B121" t="s">
        <v>314</v>
      </c>
      <c r="C121" t="s">
        <v>974</v>
      </c>
      <c r="D121">
        <f>IFERROR(VLOOKUP(C121,'PUSP for CONUS units'!G:H,2,FALSE),"!not listed")</f>
        <v>8139911</v>
      </c>
      <c r="E121" t="s">
        <v>305</v>
      </c>
      <c r="F121" t="s">
        <v>306</v>
      </c>
      <c r="G121" t="s">
        <v>48</v>
      </c>
      <c r="H121" t="s">
        <v>55</v>
      </c>
      <c r="I121">
        <v>492</v>
      </c>
      <c r="J121" s="3">
        <v>10000</v>
      </c>
      <c r="K121" s="3">
        <v>13685.1681137</v>
      </c>
      <c r="L121" s="3">
        <v>14004.0179004</v>
      </c>
      <c r="M121" s="3">
        <v>49.2</v>
      </c>
      <c r="N121" s="3">
        <v>0</v>
      </c>
      <c r="O121" s="5">
        <v>0.85868093998299999</v>
      </c>
      <c r="P121" s="5">
        <v>0.66249552487200003</v>
      </c>
      <c r="Q121" s="3">
        <v>267709.50199999998</v>
      </c>
      <c r="R121" s="3">
        <v>3710985.4613899998</v>
      </c>
      <c r="S121" s="3">
        <v>285071.91423200001</v>
      </c>
      <c r="T121" s="3">
        <v>2863125.4597100001</v>
      </c>
      <c r="U121">
        <v>752.40003095847703</v>
      </c>
      <c r="V121" s="5">
        <v>0.40549877588413202</v>
      </c>
      <c r="W121" s="7">
        <v>172.699978399495</v>
      </c>
      <c r="X121" s="5">
        <v>9.3074995952620199E-2</v>
      </c>
      <c r="Y121" s="7">
        <v>75.399970088999794</v>
      </c>
      <c r="Z121" s="5">
        <v>9.2403524519668503E-2</v>
      </c>
      <c r="AA121" s="3">
        <v>1631971.7344320701</v>
      </c>
      <c r="AB121" s="7">
        <v>97.300008310506499</v>
      </c>
      <c r="AC121" s="5">
        <v>9.3602083573462294E-2</v>
      </c>
      <c r="AD121" s="7">
        <v>580.49693455894806</v>
      </c>
      <c r="AE121" s="5">
        <v>0.40549877588440902</v>
      </c>
      <c r="AF121" s="7">
        <v>133.232752500792</v>
      </c>
      <c r="AG121" s="5">
        <v>9.3068050545055098E-2</v>
      </c>
      <c r="AH121" s="7">
        <v>58.933365357005897</v>
      </c>
      <c r="AI121" s="5">
        <v>9.2410754389410099E-2</v>
      </c>
      <c r="AJ121" s="3">
        <v>1275465.51797784</v>
      </c>
      <c r="AK121" s="7">
        <v>74.299387143785793</v>
      </c>
      <c r="AL121" s="5">
        <v>9.3596097237916995E-2</v>
      </c>
      <c r="AM121">
        <v>2</v>
      </c>
      <c r="AN121">
        <v>-88.885000000000005</v>
      </c>
      <c r="AO121">
        <v>39.8675</v>
      </c>
      <c r="AP121" t="s">
        <v>50</v>
      </c>
      <c r="AQ121">
        <v>54789</v>
      </c>
      <c r="AT121" t="s">
        <v>315</v>
      </c>
      <c r="AU121" t="s">
        <v>315</v>
      </c>
    </row>
    <row r="122" spans="1:47" hidden="1" x14ac:dyDescent="0.25">
      <c r="A122">
        <v>10865</v>
      </c>
      <c r="B122" t="s">
        <v>316</v>
      </c>
      <c r="C122" t="s">
        <v>975</v>
      </c>
      <c r="D122">
        <f>IFERROR(VLOOKUP(C122,'PUSP for CONUS units'!G:H,2,FALSE),"!not listed")</f>
        <v>8139911</v>
      </c>
      <c r="E122" t="s">
        <v>305</v>
      </c>
      <c r="F122" t="s">
        <v>306</v>
      </c>
      <c r="G122" t="s">
        <v>48</v>
      </c>
      <c r="H122" t="s">
        <v>55</v>
      </c>
      <c r="I122">
        <v>700</v>
      </c>
      <c r="J122" s="3">
        <v>10000</v>
      </c>
      <c r="K122" s="3">
        <v>13545.2192383</v>
      </c>
      <c r="L122" s="3">
        <v>14037.862470399999</v>
      </c>
      <c r="M122" s="3">
        <v>70</v>
      </c>
      <c r="N122" s="3">
        <v>0</v>
      </c>
      <c r="O122" s="5">
        <v>0.47093958921099999</v>
      </c>
      <c r="P122" s="5">
        <v>0.35648053193099999</v>
      </c>
      <c r="Q122" s="3">
        <v>207923.704</v>
      </c>
      <c r="R122" s="3">
        <v>2895713.34614</v>
      </c>
      <c r="S122" s="3">
        <v>217419.08934400001</v>
      </c>
      <c r="T122" s="3">
        <v>2191927.49474</v>
      </c>
      <c r="U122">
        <v>585.70002471300904</v>
      </c>
      <c r="V122" s="5">
        <v>0.40452900871113201</v>
      </c>
      <c r="W122" s="7">
        <v>135.199984151</v>
      </c>
      <c r="X122" s="5">
        <v>9.3379397744031103E-2</v>
      </c>
      <c r="Y122" s="7">
        <v>28.899997525</v>
      </c>
      <c r="Z122" s="5">
        <v>9.1039792872627395E-2</v>
      </c>
      <c r="AA122" s="3">
        <v>634887.15457500098</v>
      </c>
      <c r="AB122" s="7">
        <v>106.299986626003</v>
      </c>
      <c r="AC122" s="5">
        <v>9.4036407595199198E-2</v>
      </c>
      <c r="AD122" s="7">
        <v>443.34912830694401</v>
      </c>
      <c r="AE122" s="5">
        <v>0.40452900871112801</v>
      </c>
      <c r="AF122" s="7">
        <v>102.328403030136</v>
      </c>
      <c r="AG122" s="5">
        <v>9.3368419599360999E-2</v>
      </c>
      <c r="AH122" s="7">
        <v>22.244799885661902</v>
      </c>
      <c r="AI122" s="5">
        <v>9.1084224312432405E-2</v>
      </c>
      <c r="AJ122" s="3">
        <v>488444.624820186</v>
      </c>
      <c r="AK122" s="7">
        <v>80.083603144474395</v>
      </c>
      <c r="AL122" s="5">
        <v>9.4023373593699305E-2</v>
      </c>
      <c r="AM122">
        <v>41</v>
      </c>
      <c r="AN122">
        <v>-88.885000000000005</v>
      </c>
      <c r="AO122">
        <v>39.8675</v>
      </c>
      <c r="AP122" t="s">
        <v>50</v>
      </c>
      <c r="AQ122">
        <v>54789</v>
      </c>
      <c r="AT122" t="s">
        <v>317</v>
      </c>
      <c r="AU122" t="s">
        <v>317</v>
      </c>
    </row>
    <row r="123" spans="1:47" hidden="1" x14ac:dyDescent="0.25">
      <c r="A123">
        <v>10865</v>
      </c>
      <c r="B123" t="s">
        <v>318</v>
      </c>
      <c r="C123" t="s">
        <v>976</v>
      </c>
      <c r="D123">
        <f>IFERROR(VLOOKUP(C123,'PUSP for CONUS units'!G:H,2,FALSE),"!not listed")</f>
        <v>8139911</v>
      </c>
      <c r="E123" t="s">
        <v>305</v>
      </c>
      <c r="F123" t="s">
        <v>306</v>
      </c>
      <c r="G123" t="s">
        <v>48</v>
      </c>
      <c r="H123" t="s">
        <v>55</v>
      </c>
      <c r="I123">
        <v>750</v>
      </c>
      <c r="J123" s="3">
        <v>10000</v>
      </c>
      <c r="K123" s="3">
        <v>14074.3523231</v>
      </c>
      <c r="L123" s="3">
        <v>15390.7390612</v>
      </c>
      <c r="M123" s="3">
        <v>75</v>
      </c>
      <c r="N123" s="3">
        <v>0</v>
      </c>
      <c r="O123" s="5">
        <v>0.55810093104400005</v>
      </c>
      <c r="P123" s="5">
        <v>0.38848780539900002</v>
      </c>
      <c r="Q123" s="3">
        <v>245587.728</v>
      </c>
      <c r="R123" s="3">
        <v>3676768.9337200001</v>
      </c>
      <c r="S123" s="3">
        <v>255911.86856100001</v>
      </c>
      <c r="T123" s="3">
        <v>2559357.6619699998</v>
      </c>
      <c r="U123">
        <v>636.80000521202498</v>
      </c>
      <c r="V123" s="5">
        <v>0.34639109320814798</v>
      </c>
      <c r="W123" s="7">
        <v>186.100017682002</v>
      </c>
      <c r="X123" s="5">
        <v>0.10123019479162999</v>
      </c>
      <c r="Y123" s="7">
        <v>57.2000003909992</v>
      </c>
      <c r="Z123" s="5">
        <v>0.103875086361994</v>
      </c>
      <c r="AA123" s="3">
        <v>1101322.7982629701</v>
      </c>
      <c r="AB123" s="7">
        <v>128.90001729099501</v>
      </c>
      <c r="AC123" s="5">
        <v>0.100099175452784</v>
      </c>
      <c r="AD123" s="7">
        <v>443.26934922009002</v>
      </c>
      <c r="AE123" s="5">
        <v>0.34639109320814898</v>
      </c>
      <c r="AF123" s="7">
        <v>129.58531347125401</v>
      </c>
      <c r="AG123" s="5">
        <v>0.10126393461674101</v>
      </c>
      <c r="AH123" s="7">
        <v>41.081388040235097</v>
      </c>
      <c r="AI123" s="5">
        <v>0.10383889135541</v>
      </c>
      <c r="AJ123" s="3">
        <v>791252.43931246595</v>
      </c>
      <c r="AK123" s="7">
        <v>88.503925431019695</v>
      </c>
      <c r="AL123" s="5">
        <v>0.10011160455488299</v>
      </c>
      <c r="AM123">
        <v>23</v>
      </c>
      <c r="AN123">
        <v>-88.885000000000005</v>
      </c>
      <c r="AO123">
        <v>39.8675</v>
      </c>
      <c r="AP123" t="s">
        <v>50</v>
      </c>
      <c r="AQ123">
        <v>54789</v>
      </c>
      <c r="AT123" t="s">
        <v>319</v>
      </c>
      <c r="AU123" t="s">
        <v>319</v>
      </c>
    </row>
    <row r="124" spans="1:47" hidden="1" x14ac:dyDescent="0.25">
      <c r="A124">
        <v>10865</v>
      </c>
      <c r="B124" t="s">
        <v>320</v>
      </c>
      <c r="C124" t="s">
        <v>977</v>
      </c>
      <c r="D124">
        <f>IFERROR(VLOOKUP(C124,'PUSP for CONUS units'!G:H,2,FALSE),"!not listed")</f>
        <v>8139911</v>
      </c>
      <c r="E124" t="s">
        <v>305</v>
      </c>
      <c r="F124" t="s">
        <v>306</v>
      </c>
      <c r="G124" t="s">
        <v>48</v>
      </c>
      <c r="H124" t="s">
        <v>55</v>
      </c>
      <c r="I124">
        <v>1500</v>
      </c>
      <c r="J124" s="3">
        <v>10000</v>
      </c>
      <c r="K124" s="3">
        <v>13594.182379600001</v>
      </c>
      <c r="L124" s="3">
        <v>14273.536870800001</v>
      </c>
      <c r="M124" s="3">
        <v>150</v>
      </c>
      <c r="N124" s="3">
        <v>0</v>
      </c>
      <c r="O124" s="5">
        <v>0.59253014784400004</v>
      </c>
      <c r="P124" s="5">
        <v>0.44465826687799997</v>
      </c>
      <c r="Q124" s="3">
        <v>559342.39</v>
      </c>
      <c r="R124" s="3">
        <v>7807177.2279899996</v>
      </c>
      <c r="S124" s="3">
        <v>580395.69167700002</v>
      </c>
      <c r="T124" s="3">
        <v>5858817.3243800001</v>
      </c>
      <c r="U124">
        <v>1338.7999473223899</v>
      </c>
      <c r="V124" s="5">
        <v>0.34296645464198899</v>
      </c>
      <c r="W124" s="7">
        <v>404.40002381849803</v>
      </c>
      <c r="X124" s="5">
        <v>0.103596988260687</v>
      </c>
      <c r="Y124" s="7">
        <v>180.100016940014</v>
      </c>
      <c r="Z124" s="5">
        <v>0.101918871602707</v>
      </c>
      <c r="AA124" s="3">
        <v>3534183.8877900098</v>
      </c>
      <c r="AB124" s="7">
        <v>224.30000687850699</v>
      </c>
      <c r="AC124" s="5">
        <v>0.104984955051727</v>
      </c>
      <c r="AD124" s="7">
        <v>1004.68890306965</v>
      </c>
      <c r="AE124" s="5">
        <v>0.34296645464198899</v>
      </c>
      <c r="AF124" s="7">
        <v>303.493984614341</v>
      </c>
      <c r="AG124" s="5">
        <v>0.103602473950222</v>
      </c>
      <c r="AH124" s="7">
        <v>134.68056841300901</v>
      </c>
      <c r="AI124" s="5">
        <v>0.101937709874013</v>
      </c>
      <c r="AJ124" s="3">
        <v>2642409.1453391202</v>
      </c>
      <c r="AK124" s="7">
        <v>168.81341620133199</v>
      </c>
      <c r="AL124" s="5">
        <v>0.104970144834926</v>
      </c>
      <c r="AM124">
        <v>18</v>
      </c>
      <c r="AN124">
        <v>-88.885000000000005</v>
      </c>
      <c r="AO124">
        <v>39.8675</v>
      </c>
      <c r="AP124" t="s">
        <v>50</v>
      </c>
      <c r="AQ124">
        <v>54789</v>
      </c>
      <c r="AT124" t="s">
        <v>321</v>
      </c>
      <c r="AU124" t="s">
        <v>321</v>
      </c>
    </row>
    <row r="125" spans="1:47" x14ac:dyDescent="0.25">
      <c r="A125" s="12">
        <v>10865</v>
      </c>
      <c r="B125" s="12" t="s">
        <v>322</v>
      </c>
      <c r="C125" s="12" t="s">
        <v>978</v>
      </c>
      <c r="D125">
        <f>IFERROR(VLOOKUP(C125,'PUSP for CONUS units'!G:H,2,FALSE),"!not listed")</f>
        <v>8139911</v>
      </c>
      <c r="E125" t="s">
        <v>305</v>
      </c>
      <c r="F125" t="s">
        <v>306</v>
      </c>
      <c r="G125" t="s">
        <v>48</v>
      </c>
      <c r="H125" t="s">
        <v>55</v>
      </c>
      <c r="I125">
        <v>1500</v>
      </c>
      <c r="J125" s="3">
        <v>12283.9879946</v>
      </c>
      <c r="K125" s="3">
        <v>11766.6397105</v>
      </c>
      <c r="L125" s="3">
        <v>12643.5766095</v>
      </c>
      <c r="M125" s="3">
        <v>122.11018120999999</v>
      </c>
      <c r="N125" s="3">
        <v>3</v>
      </c>
      <c r="O125" s="5">
        <v>0.68938046606900005</v>
      </c>
      <c r="P125" s="5">
        <v>0.72507181282400002</v>
      </c>
      <c r="Q125" s="3">
        <v>739440.402</v>
      </c>
      <c r="R125" s="3">
        <v>9083277.0209299996</v>
      </c>
      <c r="S125" s="3">
        <v>772226.49965899996</v>
      </c>
      <c r="T125" s="3">
        <v>9553546.2057700008</v>
      </c>
      <c r="U125">
        <v>1395.0000172259299</v>
      </c>
      <c r="V125" s="5">
        <v>0.307157871330414</v>
      </c>
      <c r="W125" s="7">
        <v>250.99998558550899</v>
      </c>
      <c r="X125" s="5">
        <v>5.5266394497773798E-2</v>
      </c>
      <c r="Y125" s="7">
        <v>86.699973501997704</v>
      </c>
      <c r="Z125" s="5">
        <v>4.8602178938605398E-2</v>
      </c>
      <c r="AA125" s="3">
        <v>3567740.1875960198</v>
      </c>
      <c r="AB125" s="7">
        <v>164.300012083491</v>
      </c>
      <c r="AC125" s="5">
        <v>5.9577160682033302E-2</v>
      </c>
      <c r="AD125" s="7">
        <v>1467.22345811115</v>
      </c>
      <c r="AE125" s="5">
        <v>0.30715787133042599</v>
      </c>
      <c r="AF125" s="7">
        <v>263.51002004198801</v>
      </c>
      <c r="AG125" s="5">
        <v>5.5164860119216598E-2</v>
      </c>
      <c r="AH125" s="7">
        <v>93.466650198921101</v>
      </c>
      <c r="AI125" s="5">
        <v>4.86752731646777E-2</v>
      </c>
      <c r="AJ125" s="3">
        <v>3840416.0520149702</v>
      </c>
      <c r="AK125" s="7">
        <v>170.04336984306701</v>
      </c>
      <c r="AL125" s="5">
        <v>5.9527217223011603E-2</v>
      </c>
      <c r="AM125">
        <v>7</v>
      </c>
      <c r="AN125">
        <v>-88.885000000000005</v>
      </c>
      <c r="AO125">
        <v>39.8675</v>
      </c>
      <c r="AP125" t="s">
        <v>50</v>
      </c>
      <c r="AQ125">
        <v>54789</v>
      </c>
      <c r="AT125" t="s">
        <v>323</v>
      </c>
      <c r="AU125" t="s">
        <v>323</v>
      </c>
    </row>
    <row r="126" spans="1:47" hidden="1" x14ac:dyDescent="0.25">
      <c r="A126">
        <v>10865</v>
      </c>
      <c r="B126" t="s">
        <v>324</v>
      </c>
      <c r="C126" t="s">
        <v>979</v>
      </c>
      <c r="D126">
        <f>IFERROR(VLOOKUP(C126,'PUSP for CONUS units'!G:H,2,FALSE),"!not listed")</f>
        <v>8139911</v>
      </c>
      <c r="E126" t="s">
        <v>305</v>
      </c>
      <c r="F126" t="s">
        <v>306</v>
      </c>
      <c r="G126" t="s">
        <v>48</v>
      </c>
      <c r="H126" t="s">
        <v>55</v>
      </c>
      <c r="I126">
        <v>350</v>
      </c>
      <c r="J126" s="3">
        <v>13262.0199689</v>
      </c>
      <c r="K126" s="3">
        <v>13771.860897099999</v>
      </c>
      <c r="L126" s="3">
        <v>13227.374429400001</v>
      </c>
      <c r="M126" s="3">
        <v>26.391153144099999</v>
      </c>
      <c r="N126" s="3">
        <v>0</v>
      </c>
      <c r="O126" s="5">
        <v>8.4154030379900005E-2</v>
      </c>
      <c r="P126" s="5">
        <v>8.8350791106399998E-2</v>
      </c>
      <c r="Q126" s="3">
        <v>19508.578000000001</v>
      </c>
      <c r="R126" s="3">
        <v>258723.15100000001</v>
      </c>
      <c r="S126" s="3">
        <v>20481.456581599999</v>
      </c>
      <c r="T126" s="3">
        <v>271625.67217799998</v>
      </c>
      <c r="U126">
        <v>0</v>
      </c>
      <c r="V126" s="5">
        <v>0</v>
      </c>
      <c r="W126" s="7">
        <v>6.9444310000000096</v>
      </c>
      <c r="X126" s="5">
        <v>5.3682331659604801E-2</v>
      </c>
      <c r="Y126" s="7">
        <v>0.2438275</v>
      </c>
      <c r="Z126" s="5">
        <v>2.85255615131794E-2</v>
      </c>
      <c r="AA126" s="3">
        <v>17095.368999999999</v>
      </c>
      <c r="AB126" s="7">
        <v>6.7006035000000104</v>
      </c>
      <c r="AC126" s="5">
        <v>5.5462194326644197E-2</v>
      </c>
      <c r="AD126" s="7">
        <v>0</v>
      </c>
      <c r="AE126" s="5">
        <v>0</v>
      </c>
      <c r="AF126" s="7">
        <v>7.31000427182496</v>
      </c>
      <c r="AG126" s="5">
        <v>5.3824104424468999E-2</v>
      </c>
      <c r="AH126" s="7">
        <v>0.23559683257790001</v>
      </c>
      <c r="AI126" s="5">
        <v>2.8525561513180701E-2</v>
      </c>
      <c r="AJ126" s="3">
        <v>16518.295877824399</v>
      </c>
      <c r="AK126" s="7">
        <v>7.0744074392470599</v>
      </c>
      <c r="AL126" s="5">
        <v>5.5462194326642497E-2</v>
      </c>
      <c r="AM126">
        <v>108</v>
      </c>
      <c r="AN126">
        <v>-88.885000000000005</v>
      </c>
      <c r="AO126">
        <v>39.8675</v>
      </c>
      <c r="AP126" t="s">
        <v>50</v>
      </c>
      <c r="AQ126">
        <v>54789</v>
      </c>
      <c r="AT126" t="s">
        <v>325</v>
      </c>
      <c r="AU126" t="s">
        <v>325</v>
      </c>
    </row>
    <row r="127" spans="1:47" hidden="1" x14ac:dyDescent="0.25">
      <c r="A127">
        <v>10865</v>
      </c>
      <c r="B127" t="s">
        <v>326</v>
      </c>
      <c r="C127" t="s">
        <v>980</v>
      </c>
      <c r="D127">
        <f>IFERROR(VLOOKUP(C127,'PUSP for CONUS units'!G:H,2,FALSE),"!not listed")</f>
        <v>8139911</v>
      </c>
      <c r="E127" t="s">
        <v>305</v>
      </c>
      <c r="F127" t="s">
        <v>306</v>
      </c>
      <c r="G127" t="s">
        <v>48</v>
      </c>
      <c r="H127" t="s">
        <v>55</v>
      </c>
      <c r="I127">
        <v>350</v>
      </c>
      <c r="J127" s="3">
        <v>13322.5233689</v>
      </c>
      <c r="K127" s="3">
        <v>14544.066796499999</v>
      </c>
      <c r="L127" s="3">
        <v>13223.381617200001</v>
      </c>
      <c r="M127" s="3">
        <v>26.271299385900001</v>
      </c>
      <c r="N127" s="3">
        <v>0</v>
      </c>
      <c r="O127" s="5">
        <v>9.0098252992500003E-2</v>
      </c>
      <c r="P127" s="5">
        <v>9.4450886587100005E-2</v>
      </c>
      <c r="Q127" s="3">
        <v>20791.712</v>
      </c>
      <c r="R127" s="3">
        <v>276998.06900000002</v>
      </c>
      <c r="S127" s="3">
        <v>21796.148273300001</v>
      </c>
      <c r="T127" s="3">
        <v>290379.80572300003</v>
      </c>
      <c r="U127">
        <v>0</v>
      </c>
      <c r="V127" s="5">
        <v>0</v>
      </c>
      <c r="W127" s="7">
        <v>7.20834050000001</v>
      </c>
      <c r="X127" s="5">
        <v>5.2046142603254103E-2</v>
      </c>
      <c r="Y127" s="7">
        <v>0.31974550000000002</v>
      </c>
      <c r="Z127" s="5">
        <v>2.8170920733798701E-2</v>
      </c>
      <c r="AA127" s="3">
        <v>22700.394</v>
      </c>
      <c r="AB127" s="7">
        <v>6.8885950000000102</v>
      </c>
      <c r="AC127" s="5">
        <v>5.4177412357387801E-2</v>
      </c>
      <c r="AD127" s="7">
        <v>0</v>
      </c>
      <c r="AE127" s="5">
        <v>0</v>
      </c>
      <c r="AF127" s="7">
        <v>7.5950536092000602</v>
      </c>
      <c r="AG127" s="5">
        <v>5.2311169437435898E-2</v>
      </c>
      <c r="AH127" s="7">
        <v>0.29351064804729499</v>
      </c>
      <c r="AI127" s="5">
        <v>2.8170920733800502E-2</v>
      </c>
      <c r="AJ127" s="3">
        <v>20837.845579901801</v>
      </c>
      <c r="AK127" s="7">
        <v>7.3015429611527596</v>
      </c>
      <c r="AL127" s="5">
        <v>5.4177412357384998E-2</v>
      </c>
      <c r="AM127">
        <v>106</v>
      </c>
      <c r="AN127">
        <v>-88.885000000000005</v>
      </c>
      <c r="AO127">
        <v>39.8675</v>
      </c>
      <c r="AP127" t="s">
        <v>50</v>
      </c>
      <c r="AQ127">
        <v>54789</v>
      </c>
      <c r="AT127" t="s">
        <v>327</v>
      </c>
      <c r="AU127" t="s">
        <v>327</v>
      </c>
    </row>
    <row r="128" spans="1:47" hidden="1" x14ac:dyDescent="0.25">
      <c r="A128">
        <v>10866</v>
      </c>
      <c r="B128" t="s">
        <v>64</v>
      </c>
      <c r="C128" t="s">
        <v>981</v>
      </c>
      <c r="D128">
        <f>IFERROR(VLOOKUP(C128,'PUSP for CONUS units'!G:H,2,FALSE),"!not listed")</f>
        <v>0</v>
      </c>
      <c r="E128" t="s">
        <v>328</v>
      </c>
      <c r="F128" t="s">
        <v>306</v>
      </c>
      <c r="G128" t="s">
        <v>48</v>
      </c>
      <c r="H128" t="s">
        <v>55</v>
      </c>
      <c r="I128">
        <v>382.5</v>
      </c>
      <c r="J128" s="3">
        <v>13739.217823700001</v>
      </c>
      <c r="K128" s="3">
        <v>13739.217823700001</v>
      </c>
      <c r="M128" s="3">
        <v>27.8400127946</v>
      </c>
      <c r="N128" s="3">
        <v>0</v>
      </c>
      <c r="O128" s="5">
        <v>0.23200012679000001</v>
      </c>
      <c r="P128" s="5">
        <v>0.236653833531</v>
      </c>
      <c r="Q128" s="3">
        <v>56734.858999999997</v>
      </c>
      <c r="R128" s="3">
        <v>779492.58600000001</v>
      </c>
      <c r="S128" s="3">
        <v>57872.371441199997</v>
      </c>
      <c r="T128" s="3">
        <v>795128.482204</v>
      </c>
      <c r="U128">
        <v>0</v>
      </c>
      <c r="V128" s="5">
        <v>0</v>
      </c>
      <c r="W128" s="7">
        <v>6.5573050000000004</v>
      </c>
      <c r="X128" s="5">
        <v>1.6824547449897101E-2</v>
      </c>
      <c r="Y128" s="7">
        <v>6.5573050000000004</v>
      </c>
      <c r="Z128" s="5">
        <v>1.6824547449897101E-2</v>
      </c>
      <c r="AA128" s="3">
        <v>779492.58600000199</v>
      </c>
      <c r="AB128" s="7">
        <v>0</v>
      </c>
      <c r="AC128" s="5">
        <v>-999.9</v>
      </c>
      <c r="AD128" s="7">
        <v>0</v>
      </c>
      <c r="AE128" s="5">
        <v>0</v>
      </c>
      <c r="AF128" s="7">
        <v>6.6888384388038498</v>
      </c>
      <c r="AG128" s="5">
        <v>1.6824547449896098E-2</v>
      </c>
      <c r="AH128" s="7">
        <v>6.6242023954005198</v>
      </c>
      <c r="AI128" s="5">
        <v>1.6824547449896098E-2</v>
      </c>
      <c r="AJ128" s="3">
        <v>787444.94199651398</v>
      </c>
      <c r="AK128" s="7">
        <v>6.4636043403334995E-2</v>
      </c>
      <c r="AL128" s="5">
        <v>1.6824547449891199E-2</v>
      </c>
      <c r="AM128">
        <v>83</v>
      </c>
      <c r="AN128">
        <v>-89.606899999999996</v>
      </c>
      <c r="AO128">
        <v>40.677599999999998</v>
      </c>
      <c r="AP128" t="s">
        <v>50</v>
      </c>
      <c r="AQ128">
        <v>54789</v>
      </c>
      <c r="AT128" t="s">
        <v>329</v>
      </c>
      <c r="AU128" t="s">
        <v>329</v>
      </c>
    </row>
    <row r="129" spans="1:47" hidden="1" x14ac:dyDescent="0.25">
      <c r="A129">
        <v>10866</v>
      </c>
      <c r="B129" t="s">
        <v>66</v>
      </c>
      <c r="C129" t="s">
        <v>982</v>
      </c>
      <c r="D129">
        <f>IFERROR(VLOOKUP(C129,'PUSP for CONUS units'!G:H,2,FALSE),"!not listed")</f>
        <v>0</v>
      </c>
      <c r="E129" t="s">
        <v>328</v>
      </c>
      <c r="F129" t="s">
        <v>306</v>
      </c>
      <c r="G129" t="s">
        <v>48</v>
      </c>
      <c r="H129" t="s">
        <v>55</v>
      </c>
      <c r="I129">
        <v>385</v>
      </c>
      <c r="J129" s="3">
        <v>11598.295901699999</v>
      </c>
      <c r="K129" s="3">
        <v>11598.295901699999</v>
      </c>
      <c r="M129" s="3">
        <v>33.194531615899997</v>
      </c>
      <c r="N129" s="3">
        <v>85</v>
      </c>
      <c r="O129" s="5">
        <v>0.23889199903</v>
      </c>
      <c r="P129" s="5">
        <v>0.24284546367000001</v>
      </c>
      <c r="Q129" s="3">
        <v>69656.312000000005</v>
      </c>
      <c r="R129" s="3">
        <v>807894.51800000004</v>
      </c>
      <c r="S129" s="3">
        <v>70807.558870699999</v>
      </c>
      <c r="T129" s="3">
        <v>821264.502859</v>
      </c>
      <c r="U129">
        <v>0</v>
      </c>
      <c r="V129" s="5">
        <v>0</v>
      </c>
      <c r="W129" s="7">
        <v>8.6697140000000097</v>
      </c>
      <c r="X129" s="5">
        <v>2.1462489983129201E-2</v>
      </c>
      <c r="Y129" s="7">
        <v>8.6697140000000097</v>
      </c>
      <c r="Z129" s="5">
        <v>2.1462489983129201E-2</v>
      </c>
      <c r="AA129" s="3">
        <v>807894.51800000097</v>
      </c>
      <c r="AB129" s="7">
        <v>0</v>
      </c>
      <c r="AC129" s="5">
        <v>-999.9</v>
      </c>
      <c r="AD129" s="7">
        <v>0</v>
      </c>
      <c r="AE129" s="5">
        <v>0</v>
      </c>
      <c r="AF129" s="7">
        <v>8.8131905830596509</v>
      </c>
      <c r="AG129" s="5">
        <v>2.1462489983128202E-2</v>
      </c>
      <c r="AH129" s="7">
        <v>8.7420688393676507</v>
      </c>
      <c r="AI129" s="5">
        <v>2.1462489983128202E-2</v>
      </c>
      <c r="AJ129" s="3">
        <v>814636.96395337698</v>
      </c>
      <c r="AK129" s="7">
        <v>7.1121743692004996E-2</v>
      </c>
      <c r="AL129" s="5">
        <v>2.1462489983129999E-2</v>
      </c>
      <c r="AM129">
        <v>81</v>
      </c>
      <c r="AN129">
        <v>-89.606899999999996</v>
      </c>
      <c r="AO129">
        <v>40.677599999999998</v>
      </c>
      <c r="AP129" t="s">
        <v>50</v>
      </c>
      <c r="AQ129">
        <v>54789</v>
      </c>
      <c r="AT129" t="s">
        <v>330</v>
      </c>
      <c r="AU129" t="s">
        <v>330</v>
      </c>
    </row>
    <row r="130" spans="1:47" hidden="1" x14ac:dyDescent="0.25">
      <c r="A130">
        <v>10867</v>
      </c>
      <c r="B130" t="s">
        <v>331</v>
      </c>
      <c r="C130" t="s">
        <v>983</v>
      </c>
      <c r="D130">
        <f>IFERROR(VLOOKUP(C130,'PUSP for CONUS units'!G:H,2,FALSE),"!not listed")</f>
        <v>7793311</v>
      </c>
      <c r="E130" t="s">
        <v>332</v>
      </c>
      <c r="F130" t="s">
        <v>306</v>
      </c>
      <c r="G130" t="s">
        <v>48</v>
      </c>
      <c r="H130" t="s">
        <v>55</v>
      </c>
      <c r="I130">
        <v>1000</v>
      </c>
      <c r="J130" s="3">
        <v>11522.346384</v>
      </c>
      <c r="K130" s="3">
        <v>11260.5174972</v>
      </c>
      <c r="L130" s="3">
        <v>11750.918965499999</v>
      </c>
      <c r="M130" s="3">
        <v>86.787878672800005</v>
      </c>
      <c r="N130" s="3">
        <v>0</v>
      </c>
      <c r="O130" s="5">
        <v>0.30604597495399999</v>
      </c>
      <c r="P130" s="5">
        <v>0.31779884100200001</v>
      </c>
      <c r="Q130" s="3">
        <v>233312.535</v>
      </c>
      <c r="R130" s="3">
        <v>2688307.844</v>
      </c>
      <c r="S130" s="3">
        <v>242147.63229499999</v>
      </c>
      <c r="T130" s="3">
        <v>2791545.0193599998</v>
      </c>
      <c r="U130">
        <v>1259.472224914</v>
      </c>
      <c r="V130" s="5">
        <v>0.93699999999999595</v>
      </c>
      <c r="W130" s="7">
        <v>136.33566450000001</v>
      </c>
      <c r="X130" s="5">
        <v>0.101428610420704</v>
      </c>
      <c r="Y130" s="7">
        <v>53.054561</v>
      </c>
      <c r="Z130" s="5">
        <v>8.6653064742346103E-2</v>
      </c>
      <c r="AA130" s="3">
        <v>1224528.2069999999</v>
      </c>
      <c r="AB130" s="7">
        <v>83.281103499999901</v>
      </c>
      <c r="AC130" s="5">
        <v>0.113789126990021</v>
      </c>
      <c r="AD130" s="7">
        <v>1307.83884157172</v>
      </c>
      <c r="AE130" s="5">
        <v>0.93699999999999695</v>
      </c>
      <c r="AF130" s="7">
        <v>141.49855945591</v>
      </c>
      <c r="AG130" s="5">
        <v>0.101376519794176</v>
      </c>
      <c r="AH130" s="7">
        <v>54.863573793467303</v>
      </c>
      <c r="AI130" s="5">
        <v>8.6653064742350405E-2</v>
      </c>
      <c r="AJ130" s="3">
        <v>1266281.2090165699</v>
      </c>
      <c r="AK130" s="7">
        <v>86.634985662442304</v>
      </c>
      <c r="AL130" s="5">
        <v>0.113600001619059</v>
      </c>
      <c r="AM130">
        <v>60</v>
      </c>
      <c r="AN130">
        <v>-88.926100000000005</v>
      </c>
      <c r="AO130">
        <v>39.846600000000002</v>
      </c>
      <c r="AP130" t="s">
        <v>50</v>
      </c>
      <c r="AQ130">
        <v>54789</v>
      </c>
      <c r="AT130" t="s">
        <v>333</v>
      </c>
      <c r="AU130" t="s">
        <v>333</v>
      </c>
    </row>
    <row r="131" spans="1:47" hidden="1" x14ac:dyDescent="0.25">
      <c r="A131">
        <v>10867</v>
      </c>
      <c r="B131" t="s">
        <v>334</v>
      </c>
      <c r="C131" t="s">
        <v>984</v>
      </c>
      <c r="D131">
        <f>IFERROR(VLOOKUP(C131,'PUSP for CONUS units'!G:H,2,FALSE),"!not listed")</f>
        <v>7793311</v>
      </c>
      <c r="E131" t="s">
        <v>332</v>
      </c>
      <c r="F131" t="s">
        <v>306</v>
      </c>
      <c r="G131" t="s">
        <v>48</v>
      </c>
      <c r="H131" t="s">
        <v>55</v>
      </c>
      <c r="I131">
        <v>1000</v>
      </c>
      <c r="J131" s="3">
        <v>13133.664035</v>
      </c>
      <c r="K131" s="3">
        <v>12794.126998199999</v>
      </c>
      <c r="L131" s="3">
        <v>13412.869441700001</v>
      </c>
      <c r="M131" s="3">
        <v>76.140214744000005</v>
      </c>
      <c r="N131" s="3">
        <v>0</v>
      </c>
      <c r="O131" s="5">
        <v>0.35915106102</v>
      </c>
      <c r="P131" s="5">
        <v>0.37303441665499998</v>
      </c>
      <c r="Q131" s="3">
        <v>240205.84899999999</v>
      </c>
      <c r="R131" s="3">
        <v>3154782.92</v>
      </c>
      <c r="S131" s="3">
        <v>249173.23103299999</v>
      </c>
      <c r="T131" s="3">
        <v>3276734.3158999998</v>
      </c>
      <c r="U131">
        <v>1587.6445044899999</v>
      </c>
      <c r="V131" s="5">
        <v>1.0065000000000099</v>
      </c>
      <c r="W131" s="7">
        <v>121.80246750000001</v>
      </c>
      <c r="X131" s="5">
        <v>7.7217653695170904E-2</v>
      </c>
      <c r="Y131" s="7">
        <v>48.861899000000001</v>
      </c>
      <c r="Z131" s="5">
        <v>7.0468038961034499E-2</v>
      </c>
      <c r="AA131" s="3">
        <v>1386781.858</v>
      </c>
      <c r="AB131" s="7">
        <v>72.940568499999998</v>
      </c>
      <c r="AC131" s="5">
        <v>8.2511905753595099E-2</v>
      </c>
      <c r="AD131" s="7">
        <v>1649.01654447534</v>
      </c>
      <c r="AE131" s="5">
        <v>1.00649999999998</v>
      </c>
      <c r="AF131" s="7">
        <v>126.47133394897401</v>
      </c>
      <c r="AG131" s="5">
        <v>7.7193523646629E-2</v>
      </c>
      <c r="AH131" s="7">
        <v>51.264518058148397</v>
      </c>
      <c r="AI131" s="5">
        <v>7.0524766550825402E-2</v>
      </c>
      <c r="AJ131" s="3">
        <v>1453801.8504805199</v>
      </c>
      <c r="AK131" s="7">
        <v>75.206815890825297</v>
      </c>
      <c r="AL131" s="5">
        <v>8.2511905753596904E-2</v>
      </c>
      <c r="AM131">
        <v>54</v>
      </c>
      <c r="AN131">
        <v>-88.926100000000005</v>
      </c>
      <c r="AO131">
        <v>39.846600000000002</v>
      </c>
      <c r="AP131" t="s">
        <v>50</v>
      </c>
      <c r="AQ131">
        <v>54789</v>
      </c>
      <c r="AT131" t="s">
        <v>335</v>
      </c>
      <c r="AU131" t="s">
        <v>335</v>
      </c>
    </row>
    <row r="132" spans="1:47" hidden="1" x14ac:dyDescent="0.25">
      <c r="A132">
        <v>50044</v>
      </c>
      <c r="B132" t="s">
        <v>336</v>
      </c>
      <c r="C132" t="s">
        <v>985</v>
      </c>
      <c r="D132">
        <f>IFERROR(VLOOKUP(C132,'PUSP for CONUS units'!G:H,2,FALSE),"!not listed")</f>
        <v>8261311</v>
      </c>
      <c r="E132" t="s">
        <v>337</v>
      </c>
      <c r="F132" t="s">
        <v>124</v>
      </c>
      <c r="G132" t="s">
        <v>48</v>
      </c>
      <c r="H132" t="s">
        <v>60</v>
      </c>
      <c r="I132">
        <v>313.10000609999997</v>
      </c>
      <c r="J132" s="3">
        <v>13148.568904600001</v>
      </c>
      <c r="K132" s="3">
        <v>13148.568904600001</v>
      </c>
      <c r="M132" s="3">
        <v>23.812477872799999</v>
      </c>
      <c r="N132" s="3">
        <v>0</v>
      </c>
      <c r="O132" s="5">
        <v>0.20210758882900001</v>
      </c>
      <c r="P132" s="5">
        <v>0.24140862225199999</v>
      </c>
      <c r="Q132" s="3">
        <v>42274.602964999998</v>
      </c>
      <c r="R132" s="3">
        <v>555850.53000100004</v>
      </c>
      <c r="S132" s="3">
        <v>50495.153186399999</v>
      </c>
      <c r="T132" s="3">
        <v>663939.00101999997</v>
      </c>
      <c r="U132">
        <v>0</v>
      </c>
      <c r="V132" s="5">
        <v>0</v>
      </c>
      <c r="W132" s="7">
        <v>9.4441911164595194</v>
      </c>
      <c r="X132" s="5">
        <v>3.3981045647058297E-2</v>
      </c>
      <c r="Y132" s="7">
        <v>1.2644500000000001</v>
      </c>
      <c r="Z132" s="5">
        <v>3.3981045647123301E-2</v>
      </c>
      <c r="AA132" s="3">
        <v>74420.899999999994</v>
      </c>
      <c r="AB132" s="7">
        <v>8.1797411164596205</v>
      </c>
      <c r="AC132" s="5">
        <v>3.3981045647047903E-2</v>
      </c>
      <c r="AD132" s="7">
        <v>0</v>
      </c>
      <c r="AE132" s="5">
        <v>0</v>
      </c>
      <c r="AF132" s="7">
        <v>11.2806707502662</v>
      </c>
      <c r="AG132" s="5">
        <v>3.39810456470565E-2</v>
      </c>
      <c r="AH132" s="7">
        <v>1.4612396931553799</v>
      </c>
      <c r="AI132" s="5">
        <v>3.3981045647129199E-2</v>
      </c>
      <c r="AJ132" s="3">
        <v>86003.221226880094</v>
      </c>
      <c r="AK132" s="7">
        <v>9.8194310571108296</v>
      </c>
      <c r="AL132" s="5">
        <v>3.3981045647045502E-2</v>
      </c>
      <c r="AM132">
        <v>16</v>
      </c>
      <c r="AN132">
        <v>-83.015799999999999</v>
      </c>
      <c r="AO132">
        <v>40.000799999999998</v>
      </c>
      <c r="AP132" t="s">
        <v>50</v>
      </c>
      <c r="AQ132">
        <v>54789</v>
      </c>
      <c r="AT132" t="s">
        <v>338</v>
      </c>
      <c r="AU132" t="s">
        <v>338</v>
      </c>
    </row>
    <row r="133" spans="1:47" hidden="1" x14ac:dyDescent="0.25">
      <c r="A133">
        <v>50151</v>
      </c>
      <c r="B133" t="s">
        <v>339</v>
      </c>
      <c r="C133" t="s">
        <v>986</v>
      </c>
      <c r="D133">
        <f>IFERROR(VLOOKUP(C133,'PUSP for CONUS units'!G:H,2,FALSE),"!not listed")</f>
        <v>5782311</v>
      </c>
      <c r="E133" t="s">
        <v>340</v>
      </c>
      <c r="F133" t="s">
        <v>146</v>
      </c>
      <c r="G133" t="s">
        <v>48</v>
      </c>
      <c r="H133" t="s">
        <v>49</v>
      </c>
      <c r="I133">
        <v>352</v>
      </c>
      <c r="J133" s="3">
        <v>12000</v>
      </c>
      <c r="K133" s="3">
        <v>22648.502818600002</v>
      </c>
      <c r="L133" s="3">
        <v>14968.6469058</v>
      </c>
      <c r="M133" s="3">
        <v>29.333333333300001</v>
      </c>
      <c r="N133" s="3">
        <v>0</v>
      </c>
      <c r="O133" s="5">
        <v>0.18716980318000001</v>
      </c>
      <c r="P133" s="5">
        <v>0.121378002214</v>
      </c>
      <c r="Q133" s="3">
        <v>27172.778999999999</v>
      </c>
      <c r="R133" s="3">
        <v>578723.04200000002</v>
      </c>
      <c r="S133" s="3">
        <v>31228.976562399999</v>
      </c>
      <c r="T133" s="3">
        <v>375296.89874799998</v>
      </c>
      <c r="U133">
        <v>0</v>
      </c>
      <c r="V133" s="5">
        <v>0</v>
      </c>
      <c r="W133" s="7">
        <v>20.396903500000001</v>
      </c>
      <c r="X133" s="5">
        <v>7.0489342983513004E-2</v>
      </c>
      <c r="Y133" s="7">
        <v>17.902158499999999</v>
      </c>
      <c r="Z133" s="5">
        <v>7.0593167660813694E-2</v>
      </c>
      <c r="AA133" s="3">
        <v>507192.384000002</v>
      </c>
      <c r="AB133" s="7">
        <v>2.494745</v>
      </c>
      <c r="AC133" s="5">
        <v>6.9753167935348803E-2</v>
      </c>
      <c r="AD133" s="7">
        <v>0</v>
      </c>
      <c r="AE133" s="5">
        <v>0</v>
      </c>
      <c r="AF133" s="7">
        <v>13.2159067644464</v>
      </c>
      <c r="AG133" s="5">
        <v>7.0429075265601701E-2</v>
      </c>
      <c r="AH133" s="7">
        <v>10.637664528871801</v>
      </c>
      <c r="AI133" s="5">
        <v>7.0587991978130205E-2</v>
      </c>
      <c r="AJ133" s="3">
        <v>301401.53390870098</v>
      </c>
      <c r="AK133" s="7">
        <v>2.5782422355746499</v>
      </c>
      <c r="AL133" s="5">
        <v>6.9780891972593198E-2</v>
      </c>
      <c r="AM133">
        <v>64</v>
      </c>
      <c r="AN133">
        <v>-81.678600000000003</v>
      </c>
      <c r="AO133">
        <v>38.3688</v>
      </c>
      <c r="AP133" t="s">
        <v>50</v>
      </c>
      <c r="AQ133">
        <v>54789</v>
      </c>
      <c r="AT133" t="s">
        <v>341</v>
      </c>
      <c r="AU133" t="s">
        <v>341</v>
      </c>
    </row>
    <row r="134" spans="1:47" hidden="1" x14ac:dyDescent="0.25">
      <c r="A134">
        <v>50151</v>
      </c>
      <c r="B134" t="s">
        <v>342</v>
      </c>
      <c r="C134" t="s">
        <v>987</v>
      </c>
      <c r="D134">
        <f>IFERROR(VLOOKUP(C134,'PUSP for CONUS units'!G:H,2,FALSE),"!not listed")</f>
        <v>5782311</v>
      </c>
      <c r="E134" t="s">
        <v>340</v>
      </c>
      <c r="F134" t="s">
        <v>146</v>
      </c>
      <c r="G134" t="s">
        <v>48</v>
      </c>
      <c r="H134" t="s">
        <v>49</v>
      </c>
      <c r="I134">
        <v>353</v>
      </c>
      <c r="J134" s="3">
        <v>18509.431230300001</v>
      </c>
      <c r="K134" s="3">
        <v>18509.431230300001</v>
      </c>
      <c r="M134" s="3">
        <v>19.0713585743</v>
      </c>
      <c r="N134" s="3">
        <v>0</v>
      </c>
      <c r="O134" s="5">
        <v>0.10529219041100001</v>
      </c>
      <c r="P134" s="5">
        <v>0.121838839398</v>
      </c>
      <c r="Q134" s="3">
        <v>17638.844000000001</v>
      </c>
      <c r="R134" s="3">
        <v>326484.96999999997</v>
      </c>
      <c r="S134" s="3">
        <v>20397.333513000001</v>
      </c>
      <c r="T134" s="3">
        <v>377792.02494099998</v>
      </c>
      <c r="U134">
        <v>0</v>
      </c>
      <c r="V134" s="5">
        <v>0</v>
      </c>
      <c r="W134" s="7">
        <v>12.946699499999999</v>
      </c>
      <c r="X134" s="5">
        <v>7.93096202866551E-2</v>
      </c>
      <c r="Y134" s="7">
        <v>12.946699499999999</v>
      </c>
      <c r="Z134" s="5">
        <v>7.93096202866551E-2</v>
      </c>
      <c r="AA134" s="3">
        <v>326484.96999999997</v>
      </c>
      <c r="AB134" s="7">
        <v>0</v>
      </c>
      <c r="AC134" s="5">
        <v>-999.9</v>
      </c>
      <c r="AD134" s="7">
        <v>0</v>
      </c>
      <c r="AE134" s="5">
        <v>0</v>
      </c>
      <c r="AF134" s="7">
        <v>14.981271022702</v>
      </c>
      <c r="AG134" s="5">
        <v>7.9309620286658805E-2</v>
      </c>
      <c r="AH134" s="7">
        <v>14.8971803713398</v>
      </c>
      <c r="AI134" s="5">
        <v>7.9309620286658805E-2</v>
      </c>
      <c r="AJ134" s="3">
        <v>375671.45870816201</v>
      </c>
      <c r="AK134" s="7">
        <v>8.4090651362234994E-2</v>
      </c>
      <c r="AL134" s="5">
        <v>7.9309620286651603E-2</v>
      </c>
      <c r="AM134">
        <v>85</v>
      </c>
      <c r="AN134">
        <v>-81.678600000000003</v>
      </c>
      <c r="AO134">
        <v>38.3688</v>
      </c>
      <c r="AP134" t="s">
        <v>50</v>
      </c>
      <c r="AQ134">
        <v>54789</v>
      </c>
      <c r="AT134" t="s">
        <v>343</v>
      </c>
      <c r="AU134" t="s">
        <v>343</v>
      </c>
    </row>
    <row r="135" spans="1:47" hidden="1" x14ac:dyDescent="0.25">
      <c r="A135">
        <v>50188</v>
      </c>
      <c r="B135" t="s">
        <v>96</v>
      </c>
      <c r="C135" t="s">
        <v>988</v>
      </c>
      <c r="D135">
        <f>IFERROR(VLOOKUP(C135,'PUSP for CONUS units'!G:H,2,FALSE),"!not listed")</f>
        <v>7980211</v>
      </c>
      <c r="E135" t="s">
        <v>344</v>
      </c>
      <c r="F135" t="s">
        <v>221</v>
      </c>
      <c r="G135" t="s">
        <v>48</v>
      </c>
      <c r="H135" t="s">
        <v>55</v>
      </c>
      <c r="I135">
        <v>1000</v>
      </c>
      <c r="J135" s="3">
        <v>12000</v>
      </c>
      <c r="K135" s="3">
        <v>247758.91836099999</v>
      </c>
      <c r="M135" s="3">
        <v>83.333333333300004</v>
      </c>
      <c r="N135" s="3">
        <v>0</v>
      </c>
      <c r="O135" s="5">
        <v>0.25922865573800002</v>
      </c>
      <c r="P135" s="5">
        <v>1.702006226E-2</v>
      </c>
      <c r="Q135" s="3">
        <v>9190.6460000000006</v>
      </c>
      <c r="R135" s="3">
        <v>2277064.5120000001</v>
      </c>
      <c r="S135" s="3">
        <v>9309.9613243500007</v>
      </c>
      <c r="T135" s="3">
        <v>149504.22689200001</v>
      </c>
      <c r="U135">
        <v>0</v>
      </c>
      <c r="V135" s="5">
        <v>0</v>
      </c>
      <c r="W135" s="7">
        <v>201.96633600000999</v>
      </c>
      <c r="X135" s="5">
        <v>0.17739184369671701</v>
      </c>
      <c r="Y135" s="7">
        <v>201.96633600000999</v>
      </c>
      <c r="Z135" s="5">
        <v>0.17739184369671701</v>
      </c>
      <c r="AA135" s="3">
        <v>2277064.5119998502</v>
      </c>
      <c r="AB135" s="7">
        <v>0</v>
      </c>
      <c r="AC135" s="5">
        <v>-999.9</v>
      </c>
      <c r="AD135" s="7">
        <v>0</v>
      </c>
      <c r="AE135" s="5">
        <v>0</v>
      </c>
      <c r="AF135" s="7">
        <v>13.260415224427</v>
      </c>
      <c r="AG135" s="5">
        <v>0.17739184369670799</v>
      </c>
      <c r="AH135" s="7">
        <v>13.1253483065236</v>
      </c>
      <c r="AI135" s="5">
        <v>0.17739184369670899</v>
      </c>
      <c r="AJ135" s="3">
        <v>147981.41823210701</v>
      </c>
      <c r="AK135" s="7">
        <v>0.13506691790340999</v>
      </c>
      <c r="AL135" s="5">
        <v>0.17739184369657399</v>
      </c>
      <c r="AM135">
        <v>77</v>
      </c>
      <c r="AN135">
        <v>-77.124200000000002</v>
      </c>
      <c r="AO135">
        <v>35.208100000000002</v>
      </c>
      <c r="AP135" t="s">
        <v>50</v>
      </c>
      <c r="AQ135">
        <v>54789</v>
      </c>
      <c r="AT135" t="s">
        <v>345</v>
      </c>
      <c r="AU135" t="s">
        <v>345</v>
      </c>
    </row>
    <row r="136" spans="1:47" hidden="1" x14ac:dyDescent="0.25">
      <c r="A136">
        <v>50188</v>
      </c>
      <c r="B136" t="s">
        <v>346</v>
      </c>
      <c r="C136" t="s">
        <v>989</v>
      </c>
      <c r="D136">
        <f>IFERROR(VLOOKUP(C136,'PUSP for CONUS units'!G:H,2,FALSE),"!not listed")</f>
        <v>7980211</v>
      </c>
      <c r="E136" t="s">
        <v>344</v>
      </c>
      <c r="F136" t="s">
        <v>221</v>
      </c>
      <c r="G136" t="s">
        <v>48</v>
      </c>
      <c r="H136" t="s">
        <v>55</v>
      </c>
      <c r="I136">
        <v>379</v>
      </c>
      <c r="J136" s="3">
        <v>17401.829156799999</v>
      </c>
      <c r="K136" s="3">
        <v>17401.829156799999</v>
      </c>
      <c r="M136" s="3">
        <v>21.779319667199999</v>
      </c>
      <c r="N136" s="3">
        <v>27</v>
      </c>
      <c r="O136" s="5">
        <v>1.6949426217500001E-2</v>
      </c>
      <c r="P136" s="5">
        <v>2.0348878141100001E-2</v>
      </c>
      <c r="Q136" s="3">
        <v>3242.587</v>
      </c>
      <c r="R136" s="3">
        <v>56426.945</v>
      </c>
      <c r="S136" s="3">
        <v>3103.4646009100002</v>
      </c>
      <c r="T136" s="3">
        <v>67744.182779199997</v>
      </c>
      <c r="U136">
        <v>0</v>
      </c>
      <c r="V136" s="5">
        <v>0</v>
      </c>
      <c r="W136" s="7">
        <v>23.585342000000001</v>
      </c>
      <c r="X136" s="5">
        <v>0.83596026685478197</v>
      </c>
      <c r="Y136" s="7">
        <v>23.585342000000001</v>
      </c>
      <c r="Z136" s="5">
        <v>0.83596026685478197</v>
      </c>
      <c r="AA136" s="3">
        <v>56426.945</v>
      </c>
      <c r="AB136" s="7">
        <v>0</v>
      </c>
      <c r="AC136" s="5">
        <v>-999.9</v>
      </c>
      <c r="AD136" s="7">
        <v>0</v>
      </c>
      <c r="AE136" s="5">
        <v>0</v>
      </c>
      <c r="AF136" s="7">
        <v>28.315722556962299</v>
      </c>
      <c r="AG136" s="5">
        <v>0.83596026685479097</v>
      </c>
      <c r="AH136" s="7">
        <v>25.990131779340601</v>
      </c>
      <c r="AI136" s="5">
        <v>0.83596026685477698</v>
      </c>
      <c r="AJ136" s="3">
        <v>62180.304040348899</v>
      </c>
      <c r="AK136" s="7">
        <v>2.3255907776216498</v>
      </c>
      <c r="AL136" s="5">
        <v>0.83596026685493996</v>
      </c>
      <c r="AM136">
        <v>118</v>
      </c>
      <c r="AN136">
        <v>-77.124200000000002</v>
      </c>
      <c r="AO136">
        <v>35.208100000000002</v>
      </c>
      <c r="AP136" t="s">
        <v>50</v>
      </c>
      <c r="AQ136">
        <v>54789</v>
      </c>
      <c r="AT136" t="s">
        <v>347</v>
      </c>
      <c r="AU136" t="s">
        <v>347</v>
      </c>
    </row>
    <row r="137" spans="1:47" hidden="1" x14ac:dyDescent="0.25">
      <c r="A137">
        <v>50240</v>
      </c>
      <c r="B137" t="s">
        <v>167</v>
      </c>
      <c r="C137" t="s">
        <v>990</v>
      </c>
      <c r="D137">
        <f>IFERROR(VLOOKUP(C137,'PUSP for CONUS units'!G:H,2,FALSE),"!not listed")</f>
        <v>4912511</v>
      </c>
      <c r="E137" t="s">
        <v>348</v>
      </c>
      <c r="F137" t="s">
        <v>59</v>
      </c>
      <c r="G137" t="s">
        <v>48</v>
      </c>
      <c r="H137" t="s">
        <v>60</v>
      </c>
      <c r="I137">
        <v>274</v>
      </c>
      <c r="J137" s="3">
        <v>14644.2333638</v>
      </c>
      <c r="K137" s="3">
        <v>15053.722121700001</v>
      </c>
      <c r="L137" s="3">
        <v>14284.449248299999</v>
      </c>
      <c r="M137" s="3">
        <v>18.710436606199998</v>
      </c>
      <c r="N137" s="3">
        <v>2276</v>
      </c>
      <c r="O137" s="5">
        <v>0.69220989764100005</v>
      </c>
      <c r="P137" s="5">
        <v>0.86135946344900005</v>
      </c>
      <c r="Q137" s="3">
        <v>113766.41</v>
      </c>
      <c r="R137" s="3">
        <v>1666021.8570000001</v>
      </c>
      <c r="S137" s="3">
        <v>141566.55981100001</v>
      </c>
      <c r="T137" s="3">
        <v>2073133.73838</v>
      </c>
      <c r="U137">
        <v>0</v>
      </c>
      <c r="V137" s="5">
        <v>0</v>
      </c>
      <c r="W137" s="7">
        <v>105.9600575</v>
      </c>
      <c r="X137" s="5">
        <v>0.12720128136950301</v>
      </c>
      <c r="Y137" s="7">
        <v>45.805118499999999</v>
      </c>
      <c r="Z137" s="5">
        <v>0.114373257587512</v>
      </c>
      <c r="AA137" s="3">
        <v>800976.022999999</v>
      </c>
      <c r="AB137" s="7">
        <v>60.154938999999999</v>
      </c>
      <c r="AC137" s="5">
        <v>0.13907919473316599</v>
      </c>
      <c r="AD137" s="7">
        <v>0</v>
      </c>
      <c r="AE137" s="5">
        <v>0</v>
      </c>
      <c r="AF137" s="7">
        <v>133.025090957462</v>
      </c>
      <c r="AG137" s="5">
        <v>0.12833237768963199</v>
      </c>
      <c r="AH137" s="7">
        <v>51.656911361809001</v>
      </c>
      <c r="AI137" s="5">
        <v>0.114552248694332</v>
      </c>
      <c r="AJ137" s="3">
        <v>901892.57654206001</v>
      </c>
      <c r="AK137" s="7">
        <v>81.368179595655207</v>
      </c>
      <c r="AL137" s="5">
        <v>0.138943510946898</v>
      </c>
      <c r="AM137">
        <v>2</v>
      </c>
      <c r="AN137">
        <v>-86.911699999999996</v>
      </c>
      <c r="AO137">
        <v>40.417200000000001</v>
      </c>
      <c r="AP137" t="s">
        <v>50</v>
      </c>
      <c r="AQ137">
        <v>54789</v>
      </c>
      <c r="AT137" t="s">
        <v>349</v>
      </c>
      <c r="AU137" t="s">
        <v>349</v>
      </c>
    </row>
    <row r="138" spans="1:47" hidden="1" x14ac:dyDescent="0.25">
      <c r="A138">
        <v>50240</v>
      </c>
      <c r="B138" t="s">
        <v>90</v>
      </c>
      <c r="C138" t="s">
        <v>991</v>
      </c>
      <c r="D138">
        <f>IFERROR(VLOOKUP(C138,'PUSP for CONUS units'!G:H,2,FALSE),"!not listed")</f>
        <v>4912511</v>
      </c>
      <c r="E138" t="s">
        <v>348</v>
      </c>
      <c r="F138" t="s">
        <v>59</v>
      </c>
      <c r="G138" t="s">
        <v>48</v>
      </c>
      <c r="H138" t="s">
        <v>60</v>
      </c>
      <c r="I138">
        <v>286</v>
      </c>
      <c r="J138" s="3">
        <v>13977.3774901</v>
      </c>
      <c r="L138" s="3">
        <v>13977.3774901</v>
      </c>
      <c r="M138" s="3">
        <v>20.461635253299999</v>
      </c>
      <c r="N138" s="3">
        <v>0</v>
      </c>
      <c r="O138" s="5">
        <v>0.19570311405400001</v>
      </c>
      <c r="P138" s="5">
        <v>0.233475930237</v>
      </c>
      <c r="Q138" s="3">
        <v>35174.699999999997</v>
      </c>
      <c r="R138" s="3">
        <v>491650.06</v>
      </c>
      <c r="S138" s="3">
        <v>41912.697555699997</v>
      </c>
      <c r="T138" s="3">
        <v>586543.83536400006</v>
      </c>
      <c r="U138">
        <v>0</v>
      </c>
      <c r="V138" s="5">
        <v>0</v>
      </c>
      <c r="W138" s="7">
        <v>38.569062500000101</v>
      </c>
      <c r="X138" s="5">
        <v>0.156896401070306</v>
      </c>
      <c r="Y138" s="7">
        <v>0</v>
      </c>
      <c r="Z138" s="5">
        <v>-999.9</v>
      </c>
      <c r="AB138" s="7">
        <v>38.569062500000101</v>
      </c>
      <c r="AC138" s="5">
        <v>0.156896401070306</v>
      </c>
      <c r="AD138" s="7">
        <v>0</v>
      </c>
      <c r="AE138" s="5">
        <v>0</v>
      </c>
      <c r="AF138" s="7">
        <v>46.0133084193318</v>
      </c>
      <c r="AG138" s="5">
        <v>0.156896401070309</v>
      </c>
      <c r="AH138" s="7">
        <v>0</v>
      </c>
      <c r="AI138" s="5">
        <v>-999.9</v>
      </c>
      <c r="AJ138" s="3">
        <v>0</v>
      </c>
      <c r="AK138" s="7">
        <v>46.0133084193318</v>
      </c>
      <c r="AL138" s="5">
        <v>0.156896401070309</v>
      </c>
      <c r="AM138">
        <v>17</v>
      </c>
      <c r="AN138">
        <v>-86.911699999999996</v>
      </c>
      <c r="AO138">
        <v>40.417200000000001</v>
      </c>
      <c r="AP138" t="s">
        <v>50</v>
      </c>
      <c r="AQ138">
        <v>54789</v>
      </c>
      <c r="AT138" t="s">
        <v>350</v>
      </c>
      <c r="AU138" t="s">
        <v>350</v>
      </c>
    </row>
    <row r="139" spans="1:47" x14ac:dyDescent="0.25">
      <c r="A139" s="12">
        <v>50240</v>
      </c>
      <c r="B139" s="12" t="s">
        <v>102</v>
      </c>
      <c r="C139" s="12" t="s">
        <v>992</v>
      </c>
      <c r="D139">
        <f>IFERROR(VLOOKUP(C139,'PUSP for CONUS units'!G:H,2,FALSE),"!not listed")</f>
        <v>4912511</v>
      </c>
      <c r="E139" t="s">
        <v>348</v>
      </c>
      <c r="F139" t="s">
        <v>59</v>
      </c>
      <c r="G139" t="s">
        <v>48</v>
      </c>
      <c r="H139" t="s">
        <v>60</v>
      </c>
      <c r="I139">
        <v>279</v>
      </c>
      <c r="J139" s="3">
        <v>16967.6006394</v>
      </c>
      <c r="K139" s="3">
        <v>16100.6063741</v>
      </c>
      <c r="L139" s="3">
        <v>17722.1684609</v>
      </c>
      <c r="M139" s="3">
        <v>16.4431027067</v>
      </c>
      <c r="N139" s="3">
        <v>717</v>
      </c>
      <c r="O139" s="5">
        <v>0.49417188346699997</v>
      </c>
      <c r="P139" s="5">
        <v>0.58122325824400001</v>
      </c>
      <c r="Q139" s="3">
        <v>71376.316000000006</v>
      </c>
      <c r="R139" s="3">
        <v>1211084.825</v>
      </c>
      <c r="S139" s="3">
        <v>83933.0732307</v>
      </c>
      <c r="T139" s="3">
        <v>1424424.76302</v>
      </c>
      <c r="U139">
        <v>0</v>
      </c>
      <c r="V139" s="5">
        <v>0</v>
      </c>
      <c r="W139" s="7">
        <v>120.47265350000001</v>
      </c>
      <c r="X139" s="5">
        <v>0.198949984366288</v>
      </c>
      <c r="Y139" s="7">
        <v>54.395576499999898</v>
      </c>
      <c r="Z139" s="5">
        <v>0.203438206889552</v>
      </c>
      <c r="AA139" s="3">
        <v>534762.64200000104</v>
      </c>
      <c r="AB139" s="7">
        <v>66.077077000000003</v>
      </c>
      <c r="AC139" s="5">
        <v>0.19540118204284901</v>
      </c>
      <c r="AD139" s="7">
        <v>324.768845967777</v>
      </c>
      <c r="AE139" s="5">
        <v>0.45600000000006902</v>
      </c>
      <c r="AF139" s="7">
        <v>141.72646859528101</v>
      </c>
      <c r="AG139" s="5">
        <v>0.19899467107713301</v>
      </c>
      <c r="AH139" s="7">
        <v>64.150303791812306</v>
      </c>
      <c r="AI139" s="5">
        <v>0.20343777407283001</v>
      </c>
      <c r="AJ139" s="3">
        <v>630662.65922518994</v>
      </c>
      <c r="AK139" s="7">
        <v>77.576164803468899</v>
      </c>
      <c r="AL139" s="5">
        <v>0.19546452125378899</v>
      </c>
      <c r="AM139">
        <v>9</v>
      </c>
      <c r="AN139">
        <v>-86.911699999999996</v>
      </c>
      <c r="AO139">
        <v>40.417200000000001</v>
      </c>
      <c r="AP139" t="s">
        <v>50</v>
      </c>
      <c r="AQ139">
        <v>54789</v>
      </c>
      <c r="AT139" t="s">
        <v>351</v>
      </c>
      <c r="AU139" t="s">
        <v>351</v>
      </c>
    </row>
    <row r="140" spans="1:47" hidden="1" x14ac:dyDescent="0.25">
      <c r="A140">
        <v>50240</v>
      </c>
      <c r="B140" t="s">
        <v>100</v>
      </c>
      <c r="C140" t="s">
        <v>993</v>
      </c>
      <c r="D140">
        <f>IFERROR(VLOOKUP(C140,'PUSP for CONUS units'!G:H,2,FALSE),"!not listed")</f>
        <v>0</v>
      </c>
      <c r="E140" t="s">
        <v>348</v>
      </c>
      <c r="F140" t="s">
        <v>59</v>
      </c>
      <c r="G140" t="s">
        <v>48</v>
      </c>
      <c r="H140" t="s">
        <v>60</v>
      </c>
      <c r="I140">
        <v>290</v>
      </c>
      <c r="J140" s="3">
        <v>16353.952936400001</v>
      </c>
      <c r="K140" s="3">
        <v>16946.399566200002</v>
      </c>
      <c r="L140" s="3">
        <v>15848.2287062</v>
      </c>
      <c r="M140" s="3">
        <v>17.732715822799999</v>
      </c>
      <c r="N140" s="3">
        <v>1839</v>
      </c>
      <c r="O140" s="5">
        <v>0.66289401576499996</v>
      </c>
      <c r="P140" s="5">
        <v>0.778180453991</v>
      </c>
      <c r="Q140" s="3">
        <v>103255.14</v>
      </c>
      <c r="R140" s="3">
        <v>1688629.7</v>
      </c>
      <c r="S140" s="3">
        <v>121211.236756</v>
      </c>
      <c r="T140" s="3">
        <v>1982305.76128</v>
      </c>
      <c r="U140">
        <v>0</v>
      </c>
      <c r="V140" s="5">
        <v>0</v>
      </c>
      <c r="W140" s="7">
        <v>26.311205000000101</v>
      </c>
      <c r="X140" s="5">
        <v>3.11627883839781E-2</v>
      </c>
      <c r="Y140" s="7">
        <v>11.5515775</v>
      </c>
      <c r="Z140" s="5">
        <v>2.8670701777055101E-2</v>
      </c>
      <c r="AA140" s="3">
        <v>805810.58599999803</v>
      </c>
      <c r="AB140" s="7">
        <v>14.759627500000001</v>
      </c>
      <c r="AC140" s="5">
        <v>3.3437489664502197E-2</v>
      </c>
      <c r="AD140" s="7">
        <v>0</v>
      </c>
      <c r="AE140" s="5">
        <v>0</v>
      </c>
      <c r="AF140" s="7">
        <v>31.020772726873801</v>
      </c>
      <c r="AG140" s="5">
        <v>3.1297666921843999E-2</v>
      </c>
      <c r="AH140" s="7">
        <v>12.8698964235637</v>
      </c>
      <c r="AI140" s="5">
        <v>2.87071047788179E-2</v>
      </c>
      <c r="AJ140" s="3">
        <v>896634.92872050498</v>
      </c>
      <c r="AK140" s="7">
        <v>18.150876303311598</v>
      </c>
      <c r="AL140" s="5">
        <v>3.3437163012927998E-2</v>
      </c>
      <c r="AM140">
        <v>4</v>
      </c>
      <c r="AN140">
        <v>-86.911699999999996</v>
      </c>
      <c r="AO140">
        <v>40.417200000000001</v>
      </c>
      <c r="AP140" t="s">
        <v>50</v>
      </c>
      <c r="AQ140">
        <v>54789</v>
      </c>
      <c r="AT140" t="s">
        <v>352</v>
      </c>
      <c r="AU140" t="s">
        <v>352</v>
      </c>
    </row>
    <row r="141" spans="1:47" hidden="1" x14ac:dyDescent="0.25">
      <c r="A141">
        <v>50254</v>
      </c>
      <c r="B141" t="s">
        <v>106</v>
      </c>
      <c r="C141" t="s">
        <v>994</v>
      </c>
      <c r="D141">
        <f>IFERROR(VLOOKUP(C141,'PUSP for CONUS units'!G:H,2,FALSE),"!not listed")</f>
        <v>8048011</v>
      </c>
      <c r="E141" t="s">
        <v>353</v>
      </c>
      <c r="F141" t="s">
        <v>221</v>
      </c>
      <c r="G141" t="s">
        <v>48</v>
      </c>
      <c r="H141" t="s">
        <v>49</v>
      </c>
      <c r="I141">
        <v>600</v>
      </c>
      <c r="J141" s="3">
        <v>14879.389885799999</v>
      </c>
      <c r="K141" s="3">
        <v>14995.667554899999</v>
      </c>
      <c r="L141" s="3">
        <v>14840.777183800001</v>
      </c>
      <c r="M141" s="3">
        <v>40.324234031400003</v>
      </c>
      <c r="N141" s="3">
        <v>242</v>
      </c>
      <c r="O141" s="5">
        <v>0.24649856671199999</v>
      </c>
      <c r="P141" s="5">
        <v>0.282083115366</v>
      </c>
      <c r="Q141" s="3">
        <v>87311.782000000007</v>
      </c>
      <c r="R141" s="3">
        <v>1299146.0460000001</v>
      </c>
      <c r="S141" s="3">
        <v>99904.981227800003</v>
      </c>
      <c r="T141" s="3">
        <v>1486690.8512200001</v>
      </c>
      <c r="U141">
        <v>0</v>
      </c>
      <c r="V141" s="5">
        <v>0</v>
      </c>
      <c r="W141" s="7">
        <v>384.89739750000001</v>
      </c>
      <c r="X141" s="5">
        <v>0.59253907393257099</v>
      </c>
      <c r="Y141" s="7">
        <v>121.7557655</v>
      </c>
      <c r="Z141" s="5">
        <v>0.74606231332091699</v>
      </c>
      <c r="AA141" s="3">
        <v>326395.7</v>
      </c>
      <c r="AB141" s="7">
        <v>263.14163200000098</v>
      </c>
      <c r="AC141" s="5">
        <v>0.54102603629400503</v>
      </c>
      <c r="AD141" s="7">
        <v>42.445023802405998</v>
      </c>
      <c r="AE141" s="5">
        <v>5.7099999999997701E-2</v>
      </c>
      <c r="AF141" s="7">
        <v>439.25574201285599</v>
      </c>
      <c r="AG141" s="5">
        <v>0.59091739436158197</v>
      </c>
      <c r="AH141" s="7">
        <v>136.27519758731</v>
      </c>
      <c r="AI141" s="5">
        <v>0.74331492701806301</v>
      </c>
      <c r="AJ141" s="3">
        <v>366668.80385142</v>
      </c>
      <c r="AK141" s="7">
        <v>302.98054442554701</v>
      </c>
      <c r="AL141" s="5">
        <v>0.54102603629393697</v>
      </c>
      <c r="AM141">
        <v>50</v>
      </c>
      <c r="AN141">
        <v>-77.641400000000004</v>
      </c>
      <c r="AO141">
        <v>36.476900000000001</v>
      </c>
      <c r="AP141" t="s">
        <v>50</v>
      </c>
      <c r="AQ141">
        <v>54789</v>
      </c>
      <c r="AT141" t="s">
        <v>354</v>
      </c>
      <c r="AU141" t="s">
        <v>354</v>
      </c>
    </row>
    <row r="142" spans="1:47" hidden="1" x14ac:dyDescent="0.25">
      <c r="A142">
        <v>50282</v>
      </c>
      <c r="B142" t="s">
        <v>355</v>
      </c>
      <c r="C142" t="s">
        <v>995</v>
      </c>
      <c r="D142">
        <f>IFERROR(VLOOKUP(C142,'PUSP for CONUS units'!G:H,2,FALSE),"!not listed")</f>
        <v>7763811</v>
      </c>
      <c r="E142" t="s">
        <v>356</v>
      </c>
      <c r="F142" t="s">
        <v>357</v>
      </c>
      <c r="G142" t="s">
        <v>48</v>
      </c>
      <c r="H142" t="s">
        <v>55</v>
      </c>
      <c r="I142">
        <v>590</v>
      </c>
      <c r="J142" s="3">
        <v>10000</v>
      </c>
      <c r="M142" s="3">
        <v>59</v>
      </c>
      <c r="N142" s="3">
        <v>0</v>
      </c>
      <c r="P142" s="5">
        <v>0</v>
      </c>
      <c r="Q142" s="3">
        <v>78012.168999999994</v>
      </c>
      <c r="S142" s="3">
        <v>0</v>
      </c>
      <c r="T142" s="3">
        <v>0</v>
      </c>
      <c r="U142">
        <v>0</v>
      </c>
      <c r="V142" s="5">
        <v>-999.9</v>
      </c>
      <c r="W142" s="7">
        <v>146.97246000000001</v>
      </c>
      <c r="X142" s="5">
        <v>-999.9</v>
      </c>
      <c r="Y142" s="7">
        <v>67.015614499999998</v>
      </c>
      <c r="Z142" s="5">
        <v>-999.9</v>
      </c>
      <c r="AB142" s="7">
        <v>79.956845499999901</v>
      </c>
      <c r="AC142" s="5">
        <v>-999.9</v>
      </c>
      <c r="AD142" s="7">
        <v>0</v>
      </c>
      <c r="AE142" s="5">
        <v>-999.9</v>
      </c>
      <c r="AF142" s="7">
        <v>0</v>
      </c>
      <c r="AG142" s="5">
        <v>-999.9</v>
      </c>
      <c r="AH142" s="7">
        <v>0</v>
      </c>
      <c r="AI142" s="5">
        <v>-999.9</v>
      </c>
      <c r="AJ142" s="3">
        <v>0</v>
      </c>
      <c r="AK142" s="7">
        <v>0</v>
      </c>
      <c r="AL142" s="5">
        <v>-999.9</v>
      </c>
      <c r="AN142">
        <v>-79.057500000000005</v>
      </c>
      <c r="AO142">
        <v>39.472200000000001</v>
      </c>
      <c r="AP142" t="s">
        <v>50</v>
      </c>
      <c r="AQ142">
        <v>43618</v>
      </c>
      <c r="AT142" t="s">
        <v>358</v>
      </c>
      <c r="AU142" t="s">
        <v>358</v>
      </c>
    </row>
    <row r="143" spans="1:47" hidden="1" x14ac:dyDescent="0.25">
      <c r="A143">
        <v>50282</v>
      </c>
      <c r="B143" t="s">
        <v>359</v>
      </c>
      <c r="C143" t="s">
        <v>996</v>
      </c>
      <c r="D143">
        <f>IFERROR(VLOOKUP(C143,'PUSP for CONUS units'!G:H,2,FALSE),"!not listed")</f>
        <v>7763811</v>
      </c>
      <c r="E143" t="s">
        <v>356</v>
      </c>
      <c r="F143" t="s">
        <v>357</v>
      </c>
      <c r="G143" t="s">
        <v>48</v>
      </c>
      <c r="H143" t="s">
        <v>55</v>
      </c>
      <c r="I143">
        <v>785</v>
      </c>
      <c r="J143" s="3">
        <v>10000</v>
      </c>
      <c r="M143" s="3">
        <v>78.5</v>
      </c>
      <c r="N143" s="3">
        <v>0</v>
      </c>
      <c r="P143" s="5">
        <v>0</v>
      </c>
      <c r="Q143" s="3">
        <v>400878.74200000003</v>
      </c>
      <c r="S143" s="3">
        <v>0</v>
      </c>
      <c r="T143" s="3">
        <v>0</v>
      </c>
      <c r="U143">
        <v>0</v>
      </c>
      <c r="V143" s="5">
        <v>-999.9</v>
      </c>
      <c r="W143" s="7">
        <v>746.51341049999905</v>
      </c>
      <c r="X143" s="5">
        <v>-999.9</v>
      </c>
      <c r="Y143" s="7">
        <v>258.39062949999999</v>
      </c>
      <c r="Z143" s="5">
        <v>-999.9</v>
      </c>
      <c r="AB143" s="7">
        <v>488.12278099999901</v>
      </c>
      <c r="AC143" s="5">
        <v>-999.9</v>
      </c>
      <c r="AD143" s="7">
        <v>0</v>
      </c>
      <c r="AE143" s="5">
        <v>-999.9</v>
      </c>
      <c r="AF143" s="7">
        <v>0</v>
      </c>
      <c r="AG143" s="5">
        <v>-999.9</v>
      </c>
      <c r="AH143" s="7">
        <v>0</v>
      </c>
      <c r="AI143" s="5">
        <v>-999.9</v>
      </c>
      <c r="AJ143" s="3">
        <v>0</v>
      </c>
      <c r="AK143" s="7">
        <v>0</v>
      </c>
      <c r="AL143" s="5">
        <v>-999.9</v>
      </c>
      <c r="AN143">
        <v>-79.057500000000005</v>
      </c>
      <c r="AO143">
        <v>39.472200000000001</v>
      </c>
      <c r="AP143" t="s">
        <v>50</v>
      </c>
      <c r="AQ143">
        <v>43618</v>
      </c>
      <c r="AT143" t="s">
        <v>360</v>
      </c>
      <c r="AU143" t="s">
        <v>360</v>
      </c>
    </row>
    <row r="144" spans="1:47" hidden="1" x14ac:dyDescent="0.25">
      <c r="A144">
        <v>50282</v>
      </c>
      <c r="B144" t="s">
        <v>361</v>
      </c>
      <c r="C144" t="s">
        <v>997</v>
      </c>
      <c r="D144">
        <f>IFERROR(VLOOKUP(C144,'PUSP for CONUS units'!G:H,2,FALSE),"!not listed")</f>
        <v>7763811</v>
      </c>
      <c r="E144" t="s">
        <v>356</v>
      </c>
      <c r="F144" t="s">
        <v>357</v>
      </c>
      <c r="G144" t="s">
        <v>48</v>
      </c>
      <c r="H144" t="s">
        <v>55</v>
      </c>
      <c r="I144">
        <v>338</v>
      </c>
      <c r="J144" s="3">
        <v>10000</v>
      </c>
      <c r="M144" s="3">
        <v>33.799999999999997</v>
      </c>
      <c r="N144" s="3">
        <v>0</v>
      </c>
      <c r="P144" s="5">
        <v>0</v>
      </c>
      <c r="Q144" s="3">
        <v>33184.813000000002</v>
      </c>
      <c r="S144" s="3">
        <v>0</v>
      </c>
      <c r="T144" s="3">
        <v>0</v>
      </c>
      <c r="U144">
        <v>0</v>
      </c>
      <c r="V144" s="5">
        <v>-999.9</v>
      </c>
      <c r="W144" s="7">
        <v>65.150538499999897</v>
      </c>
      <c r="X144" s="5">
        <v>-999.9</v>
      </c>
      <c r="Y144" s="7">
        <v>1.6023955000000001</v>
      </c>
      <c r="Z144" s="5">
        <v>-999.9</v>
      </c>
      <c r="AB144" s="7">
        <v>63.548142999999897</v>
      </c>
      <c r="AC144" s="5">
        <v>-999.9</v>
      </c>
      <c r="AD144" s="7">
        <v>0</v>
      </c>
      <c r="AE144" s="5">
        <v>-999.9</v>
      </c>
      <c r="AF144" s="7">
        <v>0</v>
      </c>
      <c r="AG144" s="5">
        <v>-999.9</v>
      </c>
      <c r="AH144" s="7">
        <v>0</v>
      </c>
      <c r="AI144" s="5">
        <v>-999.9</v>
      </c>
      <c r="AJ144" s="3">
        <v>0</v>
      </c>
      <c r="AK144" s="7">
        <v>0</v>
      </c>
      <c r="AL144" s="5">
        <v>-999.9</v>
      </c>
      <c r="AN144">
        <v>-79.057500000000005</v>
      </c>
      <c r="AO144">
        <v>39.472200000000001</v>
      </c>
      <c r="AP144" t="s">
        <v>50</v>
      </c>
      <c r="AQ144">
        <v>43618</v>
      </c>
      <c r="AT144" t="s">
        <v>362</v>
      </c>
      <c r="AU144" t="s">
        <v>362</v>
      </c>
    </row>
    <row r="145" spans="1:47" hidden="1" x14ac:dyDescent="0.25">
      <c r="A145">
        <v>50296</v>
      </c>
      <c r="B145" t="s">
        <v>363</v>
      </c>
      <c r="C145" t="s">
        <v>998</v>
      </c>
      <c r="D145">
        <f>IFERROR(VLOOKUP(C145,'PUSP for CONUS units'!G:H,2,FALSE),"!not listed")</f>
        <v>4963011</v>
      </c>
      <c r="E145" t="s">
        <v>364</v>
      </c>
      <c r="F145" t="s">
        <v>130</v>
      </c>
      <c r="G145" t="s">
        <v>48</v>
      </c>
      <c r="H145" t="s">
        <v>49</v>
      </c>
      <c r="I145">
        <v>400</v>
      </c>
      <c r="J145" s="3">
        <v>14236.6769582</v>
      </c>
      <c r="K145" s="3">
        <v>14236.6769582</v>
      </c>
      <c r="M145" s="3">
        <v>28.096444217599998</v>
      </c>
      <c r="N145" s="3">
        <v>80</v>
      </c>
      <c r="O145" s="5">
        <v>0.112072473531</v>
      </c>
      <c r="P145" s="5">
        <v>0.127460027354</v>
      </c>
      <c r="Q145" s="3">
        <v>27659.393</v>
      </c>
      <c r="R145" s="3">
        <v>393777.84299999999</v>
      </c>
      <c r="S145" s="3">
        <v>31335.304609499999</v>
      </c>
      <c r="T145" s="3">
        <v>447843.552112</v>
      </c>
      <c r="U145">
        <v>0</v>
      </c>
      <c r="V145" s="5">
        <v>0</v>
      </c>
      <c r="W145" s="7">
        <v>21.424969000000001</v>
      </c>
      <c r="X145" s="5">
        <v>0.10881754461741</v>
      </c>
      <c r="Y145" s="7">
        <v>21.424969000000001</v>
      </c>
      <c r="Z145" s="5">
        <v>0.10881754461741</v>
      </c>
      <c r="AA145" s="3">
        <v>393777.84299999999</v>
      </c>
      <c r="AB145" s="7">
        <v>0</v>
      </c>
      <c r="AC145" s="5">
        <v>-999.9</v>
      </c>
      <c r="AD145" s="7">
        <v>0</v>
      </c>
      <c r="AE145" s="5">
        <v>0</v>
      </c>
      <c r="AF145" s="7">
        <v>24.3666178567671</v>
      </c>
      <c r="AG145" s="5">
        <v>0.108817544617422</v>
      </c>
      <c r="AH145" s="7">
        <v>24.1141381880654</v>
      </c>
      <c r="AI145" s="5">
        <v>0.108817544617422</v>
      </c>
      <c r="AJ145" s="3">
        <v>443203.13002549898</v>
      </c>
      <c r="AK145" s="7">
        <v>0.25247966870170002</v>
      </c>
      <c r="AL145" s="5">
        <v>0.108817544617397</v>
      </c>
      <c r="AM145">
        <v>84</v>
      </c>
      <c r="AN145">
        <v>-88.265199999999993</v>
      </c>
      <c r="AO145">
        <v>35.044199999999996</v>
      </c>
      <c r="AP145" t="s">
        <v>50</v>
      </c>
      <c r="AQ145">
        <v>54789</v>
      </c>
      <c r="AT145" t="s">
        <v>365</v>
      </c>
      <c r="AU145" t="s">
        <v>365</v>
      </c>
    </row>
    <row r="146" spans="1:47" hidden="1" x14ac:dyDescent="0.25">
      <c r="A146">
        <v>50368</v>
      </c>
      <c r="B146" t="s">
        <v>366</v>
      </c>
      <c r="C146" t="s">
        <v>999</v>
      </c>
      <c r="D146">
        <f>IFERROR(VLOOKUP(C146,'PUSP for CONUS units'!G:H,2,FALSE),"!not listed")</f>
        <v>8542311</v>
      </c>
      <c r="E146" t="s">
        <v>367</v>
      </c>
      <c r="F146" t="s">
        <v>112</v>
      </c>
      <c r="G146" t="s">
        <v>48</v>
      </c>
      <c r="H146" t="s">
        <v>49</v>
      </c>
      <c r="I146">
        <v>250</v>
      </c>
      <c r="J146" s="3">
        <v>7000</v>
      </c>
      <c r="K146" s="3">
        <v>32805.448287799998</v>
      </c>
      <c r="M146" s="3">
        <v>35.714285714299997</v>
      </c>
      <c r="N146" s="3">
        <v>0</v>
      </c>
      <c r="O146" s="5">
        <v>0.23964151411699999</v>
      </c>
      <c r="P146" s="5">
        <v>5.8327209966999999E-2</v>
      </c>
      <c r="Q146" s="3">
        <v>16041.627</v>
      </c>
      <c r="R146" s="3">
        <v>526252.76500000001</v>
      </c>
      <c r="S146" s="3">
        <v>18296.3000125</v>
      </c>
      <c r="T146" s="3">
        <v>128086.553088</v>
      </c>
      <c r="U146">
        <v>0</v>
      </c>
      <c r="V146" s="5">
        <v>0</v>
      </c>
      <c r="W146" s="7">
        <v>1.87245599999992</v>
      </c>
      <c r="X146" s="5">
        <v>7.1161849382393996E-3</v>
      </c>
      <c r="Y146" s="7">
        <v>1.87245599999992</v>
      </c>
      <c r="Z146" s="5">
        <v>7.1161849382393996E-3</v>
      </c>
      <c r="AA146" s="3">
        <v>526252.76500000095</v>
      </c>
      <c r="AB146" s="7">
        <v>0</v>
      </c>
      <c r="AC146" s="5">
        <v>-999.9</v>
      </c>
      <c r="AD146" s="7">
        <v>0</v>
      </c>
      <c r="AE146" s="5">
        <v>0</v>
      </c>
      <c r="AF146" s="7">
        <v>0.45574379993625302</v>
      </c>
      <c r="AG146" s="5">
        <v>7.1161849382396199E-3</v>
      </c>
      <c r="AH146" s="7">
        <v>0.452682170094303</v>
      </c>
      <c r="AI146" s="5">
        <v>7.1161849382396399E-3</v>
      </c>
      <c r="AJ146" s="3">
        <v>127226.08364539901</v>
      </c>
      <c r="AK146" s="7">
        <v>3.0616298419499999E-3</v>
      </c>
      <c r="AL146" s="5">
        <v>7.11618493823686E-3</v>
      </c>
      <c r="AM146">
        <v>51</v>
      </c>
      <c r="AN146">
        <v>-76.476399999999998</v>
      </c>
      <c r="AO146">
        <v>42.442799999999998</v>
      </c>
      <c r="AP146" t="s">
        <v>50</v>
      </c>
      <c r="AQ146">
        <v>54789</v>
      </c>
      <c r="AT146" t="s">
        <v>368</v>
      </c>
      <c r="AU146" t="s">
        <v>368</v>
      </c>
    </row>
    <row r="147" spans="1:47" hidden="1" x14ac:dyDescent="0.25">
      <c r="A147">
        <v>50368</v>
      </c>
      <c r="B147" t="s">
        <v>369</v>
      </c>
      <c r="C147" t="s">
        <v>1000</v>
      </c>
      <c r="D147">
        <f>IFERROR(VLOOKUP(C147,'PUSP for CONUS units'!G:H,2,FALSE),"!not listed")</f>
        <v>8542311</v>
      </c>
      <c r="E147" t="s">
        <v>367</v>
      </c>
      <c r="F147" t="s">
        <v>112</v>
      </c>
      <c r="G147" t="s">
        <v>48</v>
      </c>
      <c r="H147" t="s">
        <v>49</v>
      </c>
      <c r="I147">
        <v>250</v>
      </c>
      <c r="J147" s="3">
        <v>7000</v>
      </c>
      <c r="K147" s="3">
        <v>31924.123801900001</v>
      </c>
      <c r="M147" s="3">
        <v>35.714285714299997</v>
      </c>
      <c r="N147" s="3">
        <v>0</v>
      </c>
      <c r="O147" s="5">
        <v>0.23397012978100001</v>
      </c>
      <c r="P147" s="5">
        <v>5.8628936537599999E-2</v>
      </c>
      <c r="Q147" s="3">
        <v>16094.361999999999</v>
      </c>
      <c r="R147" s="3">
        <v>513798.40500000003</v>
      </c>
      <c r="S147" s="3">
        <v>18386.488662399999</v>
      </c>
      <c r="T147" s="3">
        <v>128749.144636</v>
      </c>
      <c r="U147">
        <v>0</v>
      </c>
      <c r="V147" s="5">
        <v>0</v>
      </c>
      <c r="W147" s="7">
        <v>1.86169099999997</v>
      </c>
      <c r="X147" s="5">
        <v>7.24677609694008E-3</v>
      </c>
      <c r="Y147" s="7">
        <v>1.86169099999997</v>
      </c>
      <c r="Z147" s="5">
        <v>7.24677609694008E-3</v>
      </c>
      <c r="AA147" s="3">
        <v>513798.40499999898</v>
      </c>
      <c r="AB147" s="7">
        <v>0</v>
      </c>
      <c r="AC147" s="5">
        <v>-999.9</v>
      </c>
      <c r="AD147" s="7">
        <v>0</v>
      </c>
      <c r="AE147" s="5">
        <v>0</v>
      </c>
      <c r="AF147" s="7">
        <v>0.46650811192652097</v>
      </c>
      <c r="AG147" s="5">
        <v>7.2467760969402899E-3</v>
      </c>
      <c r="AH147" s="7">
        <v>0.46332533447825602</v>
      </c>
      <c r="AI147" s="5">
        <v>7.2467760969403003E-3</v>
      </c>
      <c r="AJ147" s="3">
        <v>127870.74646169299</v>
      </c>
      <c r="AK147" s="7">
        <v>3.1827774482650001E-3</v>
      </c>
      <c r="AL147" s="5">
        <v>7.2467760969401902E-3</v>
      </c>
      <c r="AM147">
        <v>53</v>
      </c>
      <c r="AN147">
        <v>-76.476399999999998</v>
      </c>
      <c r="AO147">
        <v>42.442799999999998</v>
      </c>
      <c r="AP147" t="s">
        <v>50</v>
      </c>
      <c r="AQ147">
        <v>54789</v>
      </c>
      <c r="AT147" t="s">
        <v>370</v>
      </c>
      <c r="AU147" t="s">
        <v>370</v>
      </c>
    </row>
    <row r="148" spans="1:47" hidden="1" x14ac:dyDescent="0.25">
      <c r="A148">
        <v>50397</v>
      </c>
      <c r="B148" t="s">
        <v>371</v>
      </c>
      <c r="C148" t="s">
        <v>1001</v>
      </c>
      <c r="D148">
        <f>IFERROR(VLOOKUP(C148,'PUSP for CONUS units'!G:H,2,FALSE),"!not listed")</f>
        <v>4966111</v>
      </c>
      <c r="E148" t="s">
        <v>372</v>
      </c>
      <c r="F148" t="s">
        <v>373</v>
      </c>
      <c r="G148" t="s">
        <v>48</v>
      </c>
      <c r="H148" t="s">
        <v>55</v>
      </c>
      <c r="I148">
        <v>364</v>
      </c>
      <c r="J148" s="3">
        <v>10000</v>
      </c>
      <c r="K148" s="3">
        <v>15202.147290700001</v>
      </c>
      <c r="L148" s="3">
        <v>14121.428006</v>
      </c>
      <c r="M148" s="3">
        <v>36.4</v>
      </c>
      <c r="N148" s="3">
        <v>0</v>
      </c>
      <c r="O148" s="5">
        <v>4.0740094377399998E-2</v>
      </c>
      <c r="P148" s="5">
        <v>0</v>
      </c>
      <c r="Q148" s="3">
        <v>8927.85</v>
      </c>
      <c r="R148" s="3">
        <v>130261.4</v>
      </c>
      <c r="S148" s="3">
        <v>0</v>
      </c>
      <c r="T148" s="3">
        <v>0</v>
      </c>
      <c r="U148">
        <v>0</v>
      </c>
      <c r="V148" s="5">
        <v>0</v>
      </c>
      <c r="W148" s="7">
        <v>0</v>
      </c>
      <c r="X148" s="5">
        <v>0</v>
      </c>
      <c r="Y148" s="7">
        <v>0</v>
      </c>
      <c r="Z148" s="5">
        <v>0</v>
      </c>
      <c r="AA148" s="3">
        <v>58903</v>
      </c>
      <c r="AB148" s="7">
        <v>0</v>
      </c>
      <c r="AC148" s="5">
        <v>0</v>
      </c>
      <c r="AD148" s="7">
        <v>0</v>
      </c>
      <c r="AE148" s="5">
        <v>-999.9</v>
      </c>
      <c r="AF148" s="7">
        <v>0</v>
      </c>
      <c r="AG148" s="5">
        <v>-999.9</v>
      </c>
      <c r="AH148" s="7">
        <v>0</v>
      </c>
      <c r="AI148" s="5">
        <v>-999.9</v>
      </c>
      <c r="AJ148" s="3">
        <v>0</v>
      </c>
      <c r="AK148" s="7">
        <v>0</v>
      </c>
      <c r="AL148" s="5">
        <v>-999.9</v>
      </c>
      <c r="AN148">
        <v>-76.866399999999999</v>
      </c>
      <c r="AO148">
        <v>39.871699999999997</v>
      </c>
      <c r="AP148" t="s">
        <v>50</v>
      </c>
      <c r="AQ148">
        <v>42736</v>
      </c>
      <c r="AT148" t="s">
        <v>374</v>
      </c>
      <c r="AU148" t="s">
        <v>374</v>
      </c>
    </row>
    <row r="149" spans="1:47" hidden="1" x14ac:dyDescent="0.25">
      <c r="A149">
        <v>50397</v>
      </c>
      <c r="B149" t="s">
        <v>375</v>
      </c>
      <c r="C149" t="s">
        <v>1002</v>
      </c>
      <c r="D149">
        <f>IFERROR(VLOOKUP(C149,'PUSP for CONUS units'!G:H,2,FALSE),"!not listed")</f>
        <v>4966111</v>
      </c>
      <c r="E149" t="s">
        <v>372</v>
      </c>
      <c r="F149" t="s">
        <v>373</v>
      </c>
      <c r="G149" t="s">
        <v>48</v>
      </c>
      <c r="H149" t="s">
        <v>55</v>
      </c>
      <c r="I149">
        <v>1000</v>
      </c>
      <c r="J149" s="3">
        <v>15384.972269399999</v>
      </c>
      <c r="K149" s="3">
        <v>16300.1684362</v>
      </c>
      <c r="L149" s="3">
        <v>14746.9382463</v>
      </c>
      <c r="M149" s="3">
        <v>64.998492196800001</v>
      </c>
      <c r="N149" s="3">
        <v>0</v>
      </c>
      <c r="O149" s="5">
        <v>0.30895739981800002</v>
      </c>
      <c r="P149" s="5">
        <v>0.321907174036</v>
      </c>
      <c r="Q149" s="3">
        <v>176398.22500000001</v>
      </c>
      <c r="R149" s="3">
        <v>2713881.8</v>
      </c>
      <c r="S149" s="3">
        <v>183791.856574</v>
      </c>
      <c r="T149" s="3">
        <v>2827632.6167299999</v>
      </c>
      <c r="U149">
        <v>0</v>
      </c>
      <c r="V149" s="5">
        <v>0</v>
      </c>
      <c r="W149" s="7">
        <v>638.22867500000098</v>
      </c>
      <c r="X149" s="5">
        <v>0.47034375262769501</v>
      </c>
      <c r="Y149" s="7">
        <v>279.77109999999999</v>
      </c>
      <c r="Z149" s="5">
        <v>0.47373833396211501</v>
      </c>
      <c r="AA149" s="3">
        <v>1181120.8</v>
      </c>
      <c r="AB149" s="7">
        <v>358.45757500000002</v>
      </c>
      <c r="AC149" s="5">
        <v>0.46772794323446398</v>
      </c>
      <c r="AD149" s="7">
        <v>0</v>
      </c>
      <c r="AE149" s="5">
        <v>0</v>
      </c>
      <c r="AF149" s="7">
        <v>664.69214254266706</v>
      </c>
      <c r="AG149" s="5">
        <v>0.47014038429907001</v>
      </c>
      <c r="AH149" s="7">
        <v>268.86160802322701</v>
      </c>
      <c r="AI149" s="5">
        <v>0.47369366932142798</v>
      </c>
      <c r="AJ149" s="3">
        <v>1135170.7883636099</v>
      </c>
      <c r="AK149" s="7">
        <v>395.83053451943903</v>
      </c>
      <c r="AL149" s="5">
        <v>0.46775711910956402</v>
      </c>
      <c r="AM149">
        <v>59</v>
      </c>
      <c r="AN149">
        <v>-76.866399999999999</v>
      </c>
      <c r="AO149">
        <v>39.871699999999997</v>
      </c>
      <c r="AP149" t="s">
        <v>50</v>
      </c>
      <c r="AQ149">
        <v>54789</v>
      </c>
      <c r="AT149" t="s">
        <v>376</v>
      </c>
      <c r="AU149" t="s">
        <v>376</v>
      </c>
    </row>
    <row r="150" spans="1:47" hidden="1" x14ac:dyDescent="0.25">
      <c r="A150">
        <v>50397</v>
      </c>
      <c r="B150" t="s">
        <v>377</v>
      </c>
      <c r="C150" t="s">
        <v>1003</v>
      </c>
      <c r="D150">
        <f>IFERROR(VLOOKUP(C150,'PUSP for CONUS units'!G:H,2,FALSE),"!not listed")</f>
        <v>4966111</v>
      </c>
      <c r="E150" t="s">
        <v>372</v>
      </c>
      <c r="F150" t="s">
        <v>373</v>
      </c>
      <c r="G150" t="s">
        <v>48</v>
      </c>
      <c r="H150" t="s">
        <v>55</v>
      </c>
      <c r="I150">
        <v>1000</v>
      </c>
      <c r="J150" s="3">
        <v>13712.0861243</v>
      </c>
      <c r="K150" s="3">
        <v>15514.945319</v>
      </c>
      <c r="L150" s="3">
        <v>12225.6353674</v>
      </c>
      <c r="M150" s="3">
        <v>72.928363411299998</v>
      </c>
      <c r="N150" s="3">
        <v>0</v>
      </c>
      <c r="O150" s="5">
        <v>0.117256210155</v>
      </c>
      <c r="P150" s="5">
        <v>0.12104691657</v>
      </c>
      <c r="Q150" s="3">
        <v>75114.649999999994</v>
      </c>
      <c r="R150" s="3">
        <v>1029978.55</v>
      </c>
      <c r="S150" s="3">
        <v>77542.986932200001</v>
      </c>
      <c r="T150" s="3">
        <v>1063276.11515</v>
      </c>
      <c r="U150">
        <v>0</v>
      </c>
      <c r="V150" s="5">
        <v>0</v>
      </c>
      <c r="W150" s="7">
        <v>267.60008749999997</v>
      </c>
      <c r="X150" s="5">
        <v>0.51962264165598304</v>
      </c>
      <c r="Y150" s="7">
        <v>131.26967500000001</v>
      </c>
      <c r="Z150" s="5">
        <v>0.498509892442911</v>
      </c>
      <c r="AA150" s="3">
        <v>526648.22499999905</v>
      </c>
      <c r="AB150" s="7">
        <v>136.33041249999999</v>
      </c>
      <c r="AC150" s="5">
        <v>0.54171348606901404</v>
      </c>
      <c r="AD150" s="7">
        <v>0</v>
      </c>
      <c r="AE150" s="5">
        <v>0</v>
      </c>
      <c r="AF150" s="7">
        <v>277.85370361194401</v>
      </c>
      <c r="AG150" s="5">
        <v>0.52263697012106902</v>
      </c>
      <c r="AH150" s="7">
        <v>118.446851127679</v>
      </c>
      <c r="AI150" s="5">
        <v>0.49917815696555601</v>
      </c>
      <c r="AJ150" s="3">
        <v>474567.44440783502</v>
      </c>
      <c r="AK150" s="7">
        <v>159.40685248426601</v>
      </c>
      <c r="AL150" s="5">
        <v>0.54154749337534203</v>
      </c>
      <c r="AM150">
        <v>102</v>
      </c>
      <c r="AN150">
        <v>-76.866399999999999</v>
      </c>
      <c r="AO150">
        <v>39.871699999999997</v>
      </c>
      <c r="AP150" t="s">
        <v>50</v>
      </c>
      <c r="AQ150">
        <v>54789</v>
      </c>
      <c r="AT150" t="s">
        <v>378</v>
      </c>
      <c r="AU150" t="s">
        <v>378</v>
      </c>
    </row>
    <row r="151" spans="1:47" hidden="1" x14ac:dyDescent="0.25">
      <c r="A151">
        <v>50397</v>
      </c>
      <c r="B151" t="s">
        <v>379</v>
      </c>
      <c r="C151" t="s">
        <v>1004</v>
      </c>
      <c r="D151">
        <f>IFERROR(VLOOKUP(C151,'PUSP for CONUS units'!G:H,2,FALSE),"!not listed")</f>
        <v>4966111</v>
      </c>
      <c r="E151" t="s">
        <v>372</v>
      </c>
      <c r="F151" t="s">
        <v>373</v>
      </c>
      <c r="G151" t="s">
        <v>48</v>
      </c>
      <c r="H151" t="s">
        <v>49</v>
      </c>
      <c r="I151">
        <v>545</v>
      </c>
      <c r="J151" s="3">
        <v>12409.9432497</v>
      </c>
      <c r="K151" s="3">
        <v>11607.6432417</v>
      </c>
      <c r="L151" s="3">
        <v>12937.118394499999</v>
      </c>
      <c r="M151" s="3">
        <v>43.916397443100003</v>
      </c>
      <c r="N151" s="3">
        <v>270</v>
      </c>
      <c r="O151" s="5">
        <v>0.69175722957499997</v>
      </c>
      <c r="P151" s="5">
        <v>0.80873788320200002</v>
      </c>
      <c r="Q151" s="3">
        <v>266853.40000000002</v>
      </c>
      <c r="R151" s="3">
        <v>3311635.55</v>
      </c>
      <c r="S151" s="3">
        <v>311980.04822400003</v>
      </c>
      <c r="T151" s="3">
        <v>3871654.6935000001</v>
      </c>
      <c r="U151">
        <v>0</v>
      </c>
      <c r="V151" s="5">
        <v>0</v>
      </c>
      <c r="W151" s="7">
        <v>340.32298749999899</v>
      </c>
      <c r="X151" s="5">
        <v>0.205531666973438</v>
      </c>
      <c r="Y151" s="7">
        <v>121.0106</v>
      </c>
      <c r="Z151" s="5">
        <v>0.197043410926491</v>
      </c>
      <c r="AA151" s="3">
        <v>1228263.3500000101</v>
      </c>
      <c r="AB151" s="7">
        <v>219.3123875</v>
      </c>
      <c r="AC151" s="5">
        <v>0.210535964241051</v>
      </c>
      <c r="AD151" s="7">
        <v>0</v>
      </c>
      <c r="AE151" s="5">
        <v>0</v>
      </c>
      <c r="AF151" s="7">
        <v>396.98618356219299</v>
      </c>
      <c r="AG151" s="5">
        <v>0.20507313538533301</v>
      </c>
      <c r="AH151" s="7">
        <v>153.371514263557</v>
      </c>
      <c r="AI151" s="5">
        <v>0.197043410926517</v>
      </c>
      <c r="AJ151" s="3">
        <v>1556728.17012646</v>
      </c>
      <c r="AK151" s="7">
        <v>243.61466929864</v>
      </c>
      <c r="AL151" s="5">
        <v>0.21047291725193801</v>
      </c>
      <c r="AM151">
        <v>2</v>
      </c>
      <c r="AN151">
        <v>-76.866399999999999</v>
      </c>
      <c r="AO151">
        <v>39.871699999999997</v>
      </c>
      <c r="AP151" t="s">
        <v>50</v>
      </c>
      <c r="AQ151">
        <v>54789</v>
      </c>
      <c r="AT151" t="s">
        <v>380</v>
      </c>
      <c r="AU151" t="s">
        <v>380</v>
      </c>
    </row>
    <row r="152" spans="1:47" hidden="1" x14ac:dyDescent="0.25">
      <c r="A152">
        <v>50397</v>
      </c>
      <c r="B152" t="s">
        <v>381</v>
      </c>
      <c r="C152" t="s">
        <v>1005</v>
      </c>
      <c r="D152">
        <f>IFERROR(VLOOKUP(C152,'PUSP for CONUS units'!G:H,2,FALSE),"!not listed")</f>
        <v>4966111</v>
      </c>
      <c r="E152" t="s">
        <v>372</v>
      </c>
      <c r="F152" t="s">
        <v>373</v>
      </c>
      <c r="G152" t="s">
        <v>48</v>
      </c>
      <c r="H152" t="s">
        <v>49</v>
      </c>
      <c r="I152">
        <v>372.6</v>
      </c>
      <c r="J152" s="3">
        <v>10000</v>
      </c>
      <c r="L152" s="3">
        <v>10070.2702703</v>
      </c>
      <c r="M152" s="3">
        <v>37.26</v>
      </c>
      <c r="N152" s="3">
        <v>1</v>
      </c>
      <c r="O152" s="5">
        <v>1.1384335154799999E-4</v>
      </c>
      <c r="P152" s="5">
        <v>1.1384335154799999E-4</v>
      </c>
      <c r="Q152" s="3">
        <v>37</v>
      </c>
      <c r="R152" s="3">
        <v>372.6</v>
      </c>
      <c r="S152" s="3">
        <v>37.26</v>
      </c>
      <c r="T152" s="3">
        <v>372.6</v>
      </c>
      <c r="U152">
        <v>1.116E-4</v>
      </c>
      <c r="V152" s="5">
        <v>5.9903381642512099E-4</v>
      </c>
      <c r="W152" s="7">
        <v>5.5890000000000002E-3</v>
      </c>
      <c r="X152" s="5">
        <v>0.03</v>
      </c>
      <c r="Y152" s="7">
        <v>0</v>
      </c>
      <c r="Z152" s="5">
        <v>-999.9</v>
      </c>
      <c r="AB152" s="7">
        <v>5.5890000000000002E-3</v>
      </c>
      <c r="AC152" s="5">
        <v>0.03</v>
      </c>
      <c r="AD152" s="7">
        <v>1.116E-4</v>
      </c>
      <c r="AE152" s="5">
        <v>5.9903381642512099E-4</v>
      </c>
      <c r="AF152" s="7">
        <v>5.5890000000000002E-3</v>
      </c>
      <c r="AG152" s="5">
        <v>0.03</v>
      </c>
      <c r="AH152" s="7">
        <v>0</v>
      </c>
      <c r="AI152" s="5">
        <v>-999.9</v>
      </c>
      <c r="AJ152" s="3">
        <v>0</v>
      </c>
      <c r="AK152" s="7">
        <v>5.5890000000000002E-3</v>
      </c>
      <c r="AL152" s="5">
        <v>0.03</v>
      </c>
      <c r="AM152">
        <v>126</v>
      </c>
      <c r="AN152">
        <v>-76.866399999999999</v>
      </c>
      <c r="AO152">
        <v>39.871699999999997</v>
      </c>
      <c r="AP152" t="s">
        <v>50</v>
      </c>
      <c r="AQ152">
        <v>54789</v>
      </c>
      <c r="AT152" t="s">
        <v>382</v>
      </c>
      <c r="AU152" t="s">
        <v>382</v>
      </c>
    </row>
    <row r="153" spans="1:47" hidden="1" x14ac:dyDescent="0.25">
      <c r="A153">
        <v>50397</v>
      </c>
      <c r="B153" t="s">
        <v>383</v>
      </c>
      <c r="C153" t="s">
        <v>1006</v>
      </c>
      <c r="D153">
        <f>IFERROR(VLOOKUP(C153,'PUSP for CONUS units'!G:H,2,FALSE),"!not listed")</f>
        <v>4966111</v>
      </c>
      <c r="E153" t="s">
        <v>372</v>
      </c>
      <c r="F153" t="s">
        <v>373</v>
      </c>
      <c r="G153" t="s">
        <v>48</v>
      </c>
      <c r="H153" t="s">
        <v>49</v>
      </c>
      <c r="I153">
        <v>394.7</v>
      </c>
      <c r="J153" s="3">
        <v>10000</v>
      </c>
      <c r="L153" s="3">
        <v>10120.5128205</v>
      </c>
      <c r="M153" s="3">
        <v>39.47</v>
      </c>
      <c r="N153" s="3">
        <v>1</v>
      </c>
      <c r="O153" s="5">
        <v>1.1384335154799999E-4</v>
      </c>
      <c r="P153" s="5">
        <v>1.1384335154799999E-4</v>
      </c>
      <c r="Q153" s="3">
        <v>39</v>
      </c>
      <c r="R153" s="3">
        <v>394.7</v>
      </c>
      <c r="S153" s="3">
        <v>39.47</v>
      </c>
      <c r="T153" s="3">
        <v>394.7</v>
      </c>
      <c r="U153">
        <v>1.1849999999999999E-4</v>
      </c>
      <c r="V153" s="5">
        <v>6.0045604256397304E-4</v>
      </c>
      <c r="W153" s="7">
        <v>5.9205000000000004E-3</v>
      </c>
      <c r="X153" s="5">
        <v>0.03</v>
      </c>
      <c r="Y153" s="7">
        <v>0</v>
      </c>
      <c r="Z153" s="5">
        <v>-999.9</v>
      </c>
      <c r="AB153" s="7">
        <v>5.9205000000000004E-3</v>
      </c>
      <c r="AC153" s="5">
        <v>0.03</v>
      </c>
      <c r="AD153" s="7">
        <v>1.1849999999999999E-4</v>
      </c>
      <c r="AE153" s="5">
        <v>6.0045604256397304E-4</v>
      </c>
      <c r="AF153" s="7">
        <v>5.9205000000000004E-3</v>
      </c>
      <c r="AG153" s="5">
        <v>0.03</v>
      </c>
      <c r="AH153" s="7">
        <v>0</v>
      </c>
      <c r="AI153" s="5">
        <v>-999.9</v>
      </c>
      <c r="AJ153" s="3">
        <v>0</v>
      </c>
      <c r="AK153" s="7">
        <v>5.9205000000000004E-3</v>
      </c>
      <c r="AL153" s="5">
        <v>0.03</v>
      </c>
      <c r="AM153">
        <v>127</v>
      </c>
      <c r="AN153">
        <v>-76.866399999999999</v>
      </c>
      <c r="AO153">
        <v>39.871699999999997</v>
      </c>
      <c r="AP153" t="s">
        <v>50</v>
      </c>
      <c r="AQ153">
        <v>54789</v>
      </c>
      <c r="AT153" t="s">
        <v>384</v>
      </c>
      <c r="AU153" t="s">
        <v>384</v>
      </c>
    </row>
    <row r="154" spans="1:47" hidden="1" x14ac:dyDescent="0.25">
      <c r="A154">
        <v>50410</v>
      </c>
      <c r="B154" t="s">
        <v>375</v>
      </c>
      <c r="C154" t="s">
        <v>1007</v>
      </c>
      <c r="D154">
        <f>IFERROR(VLOOKUP(C154,'PUSP for CONUS units'!G:H,2,FALSE),"!not listed")</f>
        <v>6595211</v>
      </c>
      <c r="E154" t="s">
        <v>385</v>
      </c>
      <c r="F154" t="s">
        <v>373</v>
      </c>
      <c r="G154" t="s">
        <v>48</v>
      </c>
      <c r="H154" t="s">
        <v>49</v>
      </c>
      <c r="I154">
        <v>2000</v>
      </c>
      <c r="J154" s="3">
        <v>16785.202413899999</v>
      </c>
      <c r="K154" s="3">
        <v>16785.202413899999</v>
      </c>
      <c r="M154" s="3">
        <v>119.15256966699999</v>
      </c>
      <c r="N154" s="3">
        <v>0</v>
      </c>
      <c r="O154" s="5">
        <v>3.0398337887100001E-3</v>
      </c>
      <c r="P154" s="5">
        <v>3.4214466447100001E-3</v>
      </c>
      <c r="Q154" s="3">
        <v>3181.6</v>
      </c>
      <c r="R154" s="3">
        <v>53403.8</v>
      </c>
      <c r="S154" s="3">
        <v>3581.00981877</v>
      </c>
      <c r="T154" s="3">
        <v>60107.974654199999</v>
      </c>
      <c r="U154">
        <v>0</v>
      </c>
      <c r="V154" s="5">
        <v>0</v>
      </c>
      <c r="W154" s="7">
        <v>40.058</v>
      </c>
      <c r="X154" s="5">
        <v>1.50019287017029</v>
      </c>
      <c r="Y154" s="7">
        <v>40.058</v>
      </c>
      <c r="Z154" s="5">
        <v>1.50019287017029</v>
      </c>
      <c r="AA154" s="3">
        <v>53403.8</v>
      </c>
      <c r="AB154" s="7">
        <v>0</v>
      </c>
      <c r="AC154" s="5">
        <v>-999.9</v>
      </c>
      <c r="AD154" s="7">
        <v>0</v>
      </c>
      <c r="AE154" s="5">
        <v>0</v>
      </c>
      <c r="AF154" s="7">
        <v>45.086777508335402</v>
      </c>
      <c r="AG154" s="5">
        <v>1.50019287016997</v>
      </c>
      <c r="AH154" s="7">
        <v>45.086777508335402</v>
      </c>
      <c r="AI154" s="5">
        <v>1.50019287016997</v>
      </c>
      <c r="AJ154" s="3">
        <v>60107.974654254998</v>
      </c>
      <c r="AK154" s="7">
        <v>0</v>
      </c>
      <c r="AL154" s="5">
        <v>-999.9</v>
      </c>
      <c r="AM154">
        <v>122</v>
      </c>
      <c r="AN154">
        <v>-75.357500000000002</v>
      </c>
      <c r="AO154">
        <v>39.843899999999998</v>
      </c>
      <c r="AP154" t="s">
        <v>50</v>
      </c>
      <c r="AQ154">
        <v>54789</v>
      </c>
      <c r="AT154" t="s">
        <v>386</v>
      </c>
      <c r="AU154" t="s">
        <v>386</v>
      </c>
    </row>
    <row r="155" spans="1:47" hidden="1" x14ac:dyDescent="0.25">
      <c r="A155">
        <v>50410</v>
      </c>
      <c r="B155" t="s">
        <v>377</v>
      </c>
      <c r="C155" t="s">
        <v>1008</v>
      </c>
      <c r="D155">
        <f>IFERROR(VLOOKUP(C155,'PUSP for CONUS units'!G:H,2,FALSE),"!not listed")</f>
        <v>6595211</v>
      </c>
      <c r="E155" t="s">
        <v>385</v>
      </c>
      <c r="F155" t="s">
        <v>373</v>
      </c>
      <c r="G155" t="s">
        <v>48</v>
      </c>
      <c r="H155" t="s">
        <v>55</v>
      </c>
      <c r="I155">
        <v>799</v>
      </c>
      <c r="J155" s="3">
        <v>15343.273742400001</v>
      </c>
      <c r="K155" s="3">
        <v>15517.979005699999</v>
      </c>
      <c r="L155" s="3">
        <v>15211.896218899999</v>
      </c>
      <c r="M155" s="3">
        <v>52.074936119500002</v>
      </c>
      <c r="N155" s="3">
        <v>9</v>
      </c>
      <c r="O155" s="5">
        <v>0.68269679012999995</v>
      </c>
      <c r="P155" s="5">
        <v>0.71009402984199999</v>
      </c>
      <c r="Q155" s="3">
        <v>312283.42499999999</v>
      </c>
      <c r="R155" s="3">
        <v>4791450.0750000002</v>
      </c>
      <c r="S155" s="3">
        <v>324815.64131699997</v>
      </c>
      <c r="T155" s="3">
        <v>4983735.3005499998</v>
      </c>
      <c r="U155">
        <v>0</v>
      </c>
      <c r="V155" s="5">
        <v>0</v>
      </c>
      <c r="W155" s="7">
        <v>174.69784999999899</v>
      </c>
      <c r="X155" s="5">
        <v>7.2920659618893893E-2</v>
      </c>
      <c r="Y155" s="7">
        <v>67.0617625</v>
      </c>
      <c r="Z155" s="5">
        <v>6.4482029928644602E-2</v>
      </c>
      <c r="AA155" s="3">
        <v>2080014</v>
      </c>
      <c r="AB155" s="7">
        <v>107.6360875</v>
      </c>
      <c r="AC155" s="5">
        <v>7.9394154627082603E-2</v>
      </c>
      <c r="AD155" s="7">
        <v>0</v>
      </c>
      <c r="AE155" s="5">
        <v>0</v>
      </c>
      <c r="AF155" s="7">
        <v>182.20007042994499</v>
      </c>
      <c r="AG155" s="5">
        <v>7.3117876228281697E-2</v>
      </c>
      <c r="AH155" s="7">
        <v>67.755227789867703</v>
      </c>
      <c r="AI155" s="5">
        <v>6.4590718062941296E-2</v>
      </c>
      <c r="AJ155" s="3">
        <v>2097986.5163859199</v>
      </c>
      <c r="AK155" s="7">
        <v>114.44484264007799</v>
      </c>
      <c r="AL155" s="5">
        <v>7.9317259539875604E-2</v>
      </c>
      <c r="AM155">
        <v>8</v>
      </c>
      <c r="AN155">
        <v>-75.357500000000002</v>
      </c>
      <c r="AO155">
        <v>39.843899999999998</v>
      </c>
      <c r="AP155" t="s">
        <v>50</v>
      </c>
      <c r="AQ155">
        <v>54789</v>
      </c>
      <c r="AT155" t="s">
        <v>387</v>
      </c>
      <c r="AU155" t="s">
        <v>387</v>
      </c>
    </row>
    <row r="156" spans="1:47" hidden="1" x14ac:dyDescent="0.25">
      <c r="A156">
        <v>50463</v>
      </c>
      <c r="B156" t="s">
        <v>388</v>
      </c>
      <c r="C156" t="s">
        <v>1009</v>
      </c>
      <c r="D156">
        <f>IFERROR(VLOOKUP(C156,'PUSP for CONUS units'!G:H,2,FALSE),"!not listed")</f>
        <v>4952011</v>
      </c>
      <c r="E156" t="s">
        <v>389</v>
      </c>
      <c r="F156" t="s">
        <v>373</v>
      </c>
      <c r="G156" t="s">
        <v>48</v>
      </c>
      <c r="H156" t="s">
        <v>55</v>
      </c>
      <c r="I156">
        <v>668</v>
      </c>
      <c r="J156" s="3">
        <v>11565.256896000001</v>
      </c>
      <c r="K156" s="3">
        <v>11837.8854606</v>
      </c>
      <c r="L156" s="3">
        <v>11272.309832000001</v>
      </c>
      <c r="M156" s="3">
        <v>57.7592012012</v>
      </c>
      <c r="N156" s="3">
        <v>491</v>
      </c>
      <c r="O156" s="5">
        <v>0.59075429008799996</v>
      </c>
      <c r="P156" s="5">
        <v>0.60948130048500004</v>
      </c>
      <c r="Q156" s="3">
        <v>299723.21999999997</v>
      </c>
      <c r="R156" s="3">
        <v>3466376.037</v>
      </c>
      <c r="S156" s="3">
        <v>309224.43468300003</v>
      </c>
      <c r="T156" s="3">
        <v>3576260.7406299999</v>
      </c>
      <c r="U156">
        <v>0</v>
      </c>
      <c r="V156" s="5">
        <v>0</v>
      </c>
      <c r="W156" s="7">
        <v>243.43306999999899</v>
      </c>
      <c r="X156" s="5">
        <v>0.14045393079204399</v>
      </c>
      <c r="Y156" s="7">
        <v>130.179576</v>
      </c>
      <c r="Z156" s="5">
        <v>0.14167064207939001</v>
      </c>
      <c r="AA156" s="3">
        <v>1837777.737</v>
      </c>
      <c r="AB156" s="7">
        <v>113.253494</v>
      </c>
      <c r="AC156" s="5">
        <v>0.13908094341004801</v>
      </c>
      <c r="AD156" s="7">
        <v>0</v>
      </c>
      <c r="AE156" s="5">
        <v>0</v>
      </c>
      <c r="AF156" s="7">
        <v>251.05993516623201</v>
      </c>
      <c r="AG156" s="5">
        <v>0.140403596591266</v>
      </c>
      <c r="AH156" s="7">
        <v>129.41799061825199</v>
      </c>
      <c r="AI156" s="5">
        <v>0.14165070007456099</v>
      </c>
      <c r="AJ156" s="3">
        <v>1827283.4592434899</v>
      </c>
      <c r="AK156" s="7">
        <v>121.64194454798501</v>
      </c>
      <c r="AL156" s="5">
        <v>0.13910065710129499</v>
      </c>
      <c r="AM156">
        <v>19</v>
      </c>
      <c r="AN156">
        <v>-76.042599999999993</v>
      </c>
      <c r="AO156">
        <v>41.573</v>
      </c>
      <c r="AP156" t="s">
        <v>50</v>
      </c>
      <c r="AQ156">
        <v>54789</v>
      </c>
      <c r="AT156" t="s">
        <v>390</v>
      </c>
      <c r="AU156" t="s">
        <v>390</v>
      </c>
    </row>
    <row r="157" spans="1:47" hidden="1" x14ac:dyDescent="0.25">
      <c r="A157">
        <v>50472</v>
      </c>
      <c r="B157" t="s">
        <v>391</v>
      </c>
      <c r="C157" t="s">
        <v>1010</v>
      </c>
      <c r="D157">
        <f>IFERROR(VLOOKUP(C157,'PUSP for CONUS units'!G:H,2,FALSE),"!not listed")</f>
        <v>0</v>
      </c>
      <c r="E157" t="s">
        <v>392</v>
      </c>
      <c r="F157" t="s">
        <v>112</v>
      </c>
      <c r="G157" t="s">
        <v>48</v>
      </c>
      <c r="H157" t="s">
        <v>49</v>
      </c>
      <c r="I157">
        <v>273</v>
      </c>
      <c r="J157" s="3">
        <v>10000</v>
      </c>
      <c r="K157" s="3">
        <v>12193.891786100001</v>
      </c>
      <c r="M157" s="3">
        <v>27.3</v>
      </c>
      <c r="N157" s="3">
        <v>0</v>
      </c>
      <c r="O157" s="5">
        <v>0.104430289087</v>
      </c>
      <c r="P157" s="5">
        <v>9.7733113258800006E-2</v>
      </c>
      <c r="Q157" s="3">
        <v>20537.099999999999</v>
      </c>
      <c r="R157" s="3">
        <v>250427.17499999999</v>
      </c>
      <c r="S157" s="3">
        <v>23435.988305399998</v>
      </c>
      <c r="T157" s="3">
        <v>234367.13305400001</v>
      </c>
      <c r="U157">
        <v>0</v>
      </c>
      <c r="V157" s="5">
        <v>0</v>
      </c>
      <c r="W157" s="7">
        <v>119.27275</v>
      </c>
      <c r="X157" s="5">
        <v>0.95255437034738299</v>
      </c>
      <c r="Y157" s="7">
        <v>119.27275</v>
      </c>
      <c r="Z157" s="5">
        <v>0.95255437034738299</v>
      </c>
      <c r="AA157" s="3">
        <v>250427.17499999999</v>
      </c>
      <c r="AB157" s="7">
        <v>0</v>
      </c>
      <c r="AC157" s="5">
        <v>-999.9</v>
      </c>
      <c r="AD157" s="7">
        <v>0</v>
      </c>
      <c r="AE157" s="5">
        <v>0</v>
      </c>
      <c r="AF157" s="7">
        <v>111.623718428247</v>
      </c>
      <c r="AG157" s="5">
        <v>0.95255437034733004</v>
      </c>
      <c r="AH157" s="7">
        <v>110.20966768496901</v>
      </c>
      <c r="AI157" s="5">
        <v>0.95255437034732604</v>
      </c>
      <c r="AJ157" s="3">
        <v>231398.167108895</v>
      </c>
      <c r="AK157" s="7">
        <v>1.4140507432773499</v>
      </c>
      <c r="AL157" s="5">
        <v>0.95255437034760004</v>
      </c>
      <c r="AM157">
        <v>86</v>
      </c>
      <c r="AN157">
        <v>-79.005600000000001</v>
      </c>
      <c r="AO157">
        <v>43.0839</v>
      </c>
      <c r="AP157" t="s">
        <v>50</v>
      </c>
      <c r="AQ157">
        <v>54789</v>
      </c>
      <c r="AT157" t="s">
        <v>393</v>
      </c>
      <c r="AU157" t="s">
        <v>393</v>
      </c>
    </row>
    <row r="158" spans="1:47" hidden="1" x14ac:dyDescent="0.25">
      <c r="A158">
        <v>50472</v>
      </c>
      <c r="B158" t="s">
        <v>394</v>
      </c>
      <c r="C158" t="s">
        <v>1011</v>
      </c>
      <c r="D158">
        <f>IFERROR(VLOOKUP(C158,'PUSP for CONUS units'!G:H,2,FALSE),"!not listed")</f>
        <v>7417011</v>
      </c>
      <c r="E158" t="s">
        <v>392</v>
      </c>
      <c r="F158" t="s">
        <v>112</v>
      </c>
      <c r="G158" t="s">
        <v>48</v>
      </c>
      <c r="H158" t="s">
        <v>49</v>
      </c>
      <c r="I158">
        <v>440</v>
      </c>
      <c r="J158" s="3">
        <v>16767.812709500002</v>
      </c>
      <c r="K158" s="3">
        <v>16794.032104000002</v>
      </c>
      <c r="L158" s="3">
        <v>16746.144859200002</v>
      </c>
      <c r="M158" s="3">
        <v>26.240751111800002</v>
      </c>
      <c r="N158" s="3">
        <v>0</v>
      </c>
      <c r="O158" s="5">
        <v>0.112415464843</v>
      </c>
      <c r="P158" s="5">
        <v>0.12811136147499999</v>
      </c>
      <c r="Q158" s="3">
        <v>25911.625</v>
      </c>
      <c r="R158" s="3">
        <v>434481.27500000002</v>
      </c>
      <c r="S158" s="3">
        <v>29348.412710199998</v>
      </c>
      <c r="T158" s="3">
        <v>495145.28764599998</v>
      </c>
      <c r="U158">
        <v>0</v>
      </c>
      <c r="V158" s="5">
        <v>0</v>
      </c>
      <c r="W158" s="7">
        <v>21.973037499999901</v>
      </c>
      <c r="X158" s="5">
        <v>0.101146073556334</v>
      </c>
      <c r="Y158" s="7">
        <v>13.5361625</v>
      </c>
      <c r="Z158" s="5">
        <v>0.13749279773814099</v>
      </c>
      <c r="AA158" s="3">
        <v>196899.95</v>
      </c>
      <c r="AB158" s="7">
        <v>8.4368750000000698</v>
      </c>
      <c r="AC158" s="5">
        <v>7.1023048633978902E-2</v>
      </c>
      <c r="AD158" s="7">
        <v>0</v>
      </c>
      <c r="AE158" s="5">
        <v>0</v>
      </c>
      <c r="AF158" s="7">
        <v>25.0527069370678</v>
      </c>
      <c r="AG158" s="5">
        <v>0.101193357029305</v>
      </c>
      <c r="AH158" s="7">
        <v>15.3070809823418</v>
      </c>
      <c r="AI158" s="5">
        <v>0.136317289593305</v>
      </c>
      <c r="AJ158" s="3">
        <v>224580.18389317399</v>
      </c>
      <c r="AK158" s="7">
        <v>9.7456259547259592</v>
      </c>
      <c r="AL158" s="5">
        <v>7.20390458307619E-2</v>
      </c>
      <c r="AM158">
        <v>83</v>
      </c>
      <c r="AN158">
        <v>-79.005600000000001</v>
      </c>
      <c r="AO158">
        <v>43.0839</v>
      </c>
      <c r="AP158" t="s">
        <v>50</v>
      </c>
      <c r="AQ158">
        <v>54789</v>
      </c>
      <c r="AT158" t="s">
        <v>395</v>
      </c>
      <c r="AU158" t="s">
        <v>395</v>
      </c>
    </row>
    <row r="159" spans="1:47" hidden="1" x14ac:dyDescent="0.25">
      <c r="A159">
        <v>50472</v>
      </c>
      <c r="B159" t="s">
        <v>396</v>
      </c>
      <c r="C159" t="s">
        <v>1012</v>
      </c>
      <c r="D159">
        <f>IFERROR(VLOOKUP(C159,'PUSP for CONUS units'!G:H,2,FALSE),"!not listed")</f>
        <v>0</v>
      </c>
      <c r="E159" t="s">
        <v>392</v>
      </c>
      <c r="F159" t="s">
        <v>112</v>
      </c>
      <c r="G159" t="s">
        <v>48</v>
      </c>
      <c r="H159" t="s">
        <v>49</v>
      </c>
      <c r="I159">
        <v>440</v>
      </c>
      <c r="J159" s="3">
        <v>15000</v>
      </c>
      <c r="M159" s="3">
        <v>29.333333333300001</v>
      </c>
      <c r="N159" s="3">
        <v>0</v>
      </c>
      <c r="O159" s="5">
        <v>1.3961075923200001E-3</v>
      </c>
      <c r="P159" s="5">
        <v>1.3961075923200001E-3</v>
      </c>
      <c r="R159" s="3">
        <v>5395.9</v>
      </c>
      <c r="S159" s="3">
        <v>0</v>
      </c>
      <c r="T159" s="3">
        <v>5395.9</v>
      </c>
      <c r="U159">
        <v>0</v>
      </c>
      <c r="V159" s="5">
        <v>0</v>
      </c>
      <c r="W159" s="7">
        <v>0.54474999999999996</v>
      </c>
      <c r="X159" s="5">
        <v>0.20191256324246201</v>
      </c>
      <c r="Y159" s="7">
        <v>0.35875000000000001</v>
      </c>
      <c r="Z159" s="5">
        <v>0.201964758205258</v>
      </c>
      <c r="AA159" s="3">
        <v>3552.6</v>
      </c>
      <c r="AB159" s="7">
        <v>0.186</v>
      </c>
      <c r="AC159" s="5">
        <v>0.20181196766668499</v>
      </c>
      <c r="AD159" s="7">
        <v>0</v>
      </c>
      <c r="AE159" s="5">
        <v>0</v>
      </c>
      <c r="AF159" s="7">
        <v>0.54475000000015295</v>
      </c>
      <c r="AG159" s="5">
        <v>0.201912563242518</v>
      </c>
      <c r="AH159" s="7">
        <v>0.358750000000153</v>
      </c>
      <c r="AI159" s="5">
        <v>0.20196475820534401</v>
      </c>
      <c r="AJ159" s="3">
        <v>3552.6</v>
      </c>
      <c r="AK159" s="7">
        <v>0.186</v>
      </c>
      <c r="AL159" s="5">
        <v>0.20181196766668499</v>
      </c>
      <c r="AM159">
        <v>124</v>
      </c>
      <c r="AN159">
        <v>-79.005600000000001</v>
      </c>
      <c r="AO159">
        <v>43.0839</v>
      </c>
      <c r="AP159" t="s">
        <v>50</v>
      </c>
      <c r="AQ159">
        <v>54789</v>
      </c>
      <c r="AT159" t="s">
        <v>397</v>
      </c>
      <c r="AU159" t="s">
        <v>397</v>
      </c>
    </row>
    <row r="160" spans="1:47" hidden="1" x14ac:dyDescent="0.25">
      <c r="A160">
        <v>50479</v>
      </c>
      <c r="B160" t="s">
        <v>96</v>
      </c>
      <c r="C160" t="s">
        <v>1013</v>
      </c>
      <c r="D160">
        <f>IFERROR(VLOOKUP(C160,'PUSP for CONUS units'!G:H,2,FALSE),"!not listed")</f>
        <v>4183311</v>
      </c>
      <c r="E160" t="s">
        <v>398</v>
      </c>
      <c r="F160" t="s">
        <v>139</v>
      </c>
      <c r="G160" t="s">
        <v>48</v>
      </c>
      <c r="H160" t="s">
        <v>55</v>
      </c>
      <c r="I160">
        <v>284.89999999999998</v>
      </c>
      <c r="J160" s="3">
        <v>14611.977965300001</v>
      </c>
      <c r="K160" s="3">
        <v>14611.977965300001</v>
      </c>
      <c r="M160" s="3">
        <v>19.497702547599999</v>
      </c>
      <c r="N160" s="3">
        <v>0</v>
      </c>
      <c r="O160" s="5">
        <v>0.50913631856300001</v>
      </c>
      <c r="P160" s="5">
        <v>0.52992491341000003</v>
      </c>
      <c r="Q160" s="3">
        <v>87198.666944500001</v>
      </c>
      <c r="R160" s="3">
        <v>1274145</v>
      </c>
      <c r="S160" s="3">
        <v>90759.0842481</v>
      </c>
      <c r="T160" s="3">
        <v>1326169.73918</v>
      </c>
      <c r="U160">
        <v>0</v>
      </c>
      <c r="V160" s="5">
        <v>0</v>
      </c>
      <c r="W160" s="7">
        <v>15.484867760387701</v>
      </c>
      <c r="X160" s="5">
        <v>2.4306288154658299E-2</v>
      </c>
      <c r="Y160" s="7">
        <v>5.89499850000003</v>
      </c>
      <c r="Z160" s="5">
        <v>2.43062881546201E-2</v>
      </c>
      <c r="AA160" s="3">
        <v>485059.54200000101</v>
      </c>
      <c r="AB160" s="7">
        <v>9.5898692603898805</v>
      </c>
      <c r="AC160" s="5">
        <v>2.4306288154692199E-2</v>
      </c>
      <c r="AD160" s="7">
        <v>0</v>
      </c>
      <c r="AE160" s="5">
        <v>0</v>
      </c>
      <c r="AF160" s="7">
        <v>16.117131911298198</v>
      </c>
      <c r="AG160" s="5">
        <v>2.4306288154665501E-2</v>
      </c>
      <c r="AH160" s="7">
        <v>5.9588467196863197</v>
      </c>
      <c r="AI160" s="5">
        <v>2.43062881546195E-2</v>
      </c>
      <c r="AJ160" s="3">
        <v>490313.18001171801</v>
      </c>
      <c r="AK160" s="7">
        <v>10.158285191611901</v>
      </c>
      <c r="AL160" s="5">
        <v>2.4306288154692501E-2</v>
      </c>
      <c r="AM160">
        <v>35</v>
      </c>
      <c r="AN160">
        <v>-79.350800000000007</v>
      </c>
      <c r="AO160">
        <v>37.5229</v>
      </c>
      <c r="AP160" t="s">
        <v>50</v>
      </c>
      <c r="AQ160">
        <v>54789</v>
      </c>
      <c r="AT160" t="s">
        <v>399</v>
      </c>
      <c r="AU160" t="s">
        <v>399</v>
      </c>
    </row>
    <row r="161" spans="1:47" hidden="1" x14ac:dyDescent="0.25">
      <c r="A161">
        <v>50481</v>
      </c>
      <c r="B161" t="s">
        <v>400</v>
      </c>
      <c r="C161" t="s">
        <v>1014</v>
      </c>
      <c r="D161">
        <f>IFERROR(VLOOKUP(C161,'PUSP for CONUS units'!G:H,2,FALSE),"!not listed")</f>
        <v>3982311</v>
      </c>
      <c r="E161" t="s">
        <v>401</v>
      </c>
      <c r="F161" t="s">
        <v>130</v>
      </c>
      <c r="G161" t="s">
        <v>48</v>
      </c>
      <c r="H161" t="s">
        <v>55</v>
      </c>
      <c r="I161">
        <v>750</v>
      </c>
      <c r="J161" s="3">
        <v>14966.3300371</v>
      </c>
      <c r="K161" s="3">
        <v>14966.3300371</v>
      </c>
      <c r="M161" s="3">
        <v>50.112485702299999</v>
      </c>
      <c r="N161" s="3">
        <v>0</v>
      </c>
      <c r="O161" s="5">
        <v>0.28173013129899999</v>
      </c>
      <c r="P161" s="5">
        <v>0.28675545582599998</v>
      </c>
      <c r="Q161" s="3">
        <v>124014.24400000001</v>
      </c>
      <c r="R161" s="3">
        <v>1856038.105</v>
      </c>
      <c r="S161" s="3">
        <v>126148.71810899999</v>
      </c>
      <c r="T161" s="3">
        <v>1889144.9429800001</v>
      </c>
      <c r="U161">
        <v>0</v>
      </c>
      <c r="V161" s="5">
        <v>0</v>
      </c>
      <c r="W161" s="7">
        <v>79.352987500000097</v>
      </c>
      <c r="X161" s="5">
        <v>8.5507929267432906E-2</v>
      </c>
      <c r="Y161" s="7">
        <v>79.352987500000097</v>
      </c>
      <c r="Z161" s="5">
        <v>8.5507929267432906E-2</v>
      </c>
      <c r="AA161" s="3">
        <v>1856038.105</v>
      </c>
      <c r="AB161" s="7">
        <v>0</v>
      </c>
      <c r="AC161" s="5">
        <v>-999.9</v>
      </c>
      <c r="AD161" s="7">
        <v>0</v>
      </c>
      <c r="AE161" s="5">
        <v>0</v>
      </c>
      <c r="AF161" s="7">
        <v>80.768436080178503</v>
      </c>
      <c r="AG161" s="5">
        <v>8.5507929267433294E-2</v>
      </c>
      <c r="AH161" s="7">
        <v>80.166406201930997</v>
      </c>
      <c r="AI161" s="5">
        <v>8.55079292674331E-2</v>
      </c>
      <c r="AJ161" s="3">
        <v>1875063.6786257301</v>
      </c>
      <c r="AK161" s="7">
        <v>0.60202987824745002</v>
      </c>
      <c r="AL161" s="5">
        <v>8.5507929267449906E-2</v>
      </c>
      <c r="AM161">
        <v>65</v>
      </c>
      <c r="AN161">
        <v>-82.534999999999997</v>
      </c>
      <c r="AO161">
        <v>36.519199999999998</v>
      </c>
      <c r="AP161" t="s">
        <v>50</v>
      </c>
      <c r="AQ161">
        <v>54789</v>
      </c>
      <c r="AT161" t="s">
        <v>402</v>
      </c>
      <c r="AU161" t="s">
        <v>402</v>
      </c>
    </row>
    <row r="162" spans="1:47" hidden="1" x14ac:dyDescent="0.25">
      <c r="A162">
        <v>50481</v>
      </c>
      <c r="B162" t="s">
        <v>403</v>
      </c>
      <c r="C162" t="s">
        <v>1015</v>
      </c>
      <c r="D162">
        <f>IFERROR(VLOOKUP(C162,'PUSP for CONUS units'!G:H,2,FALSE),"!not listed")</f>
        <v>3982311</v>
      </c>
      <c r="E162" t="s">
        <v>401</v>
      </c>
      <c r="F162" t="s">
        <v>130</v>
      </c>
      <c r="G162" t="s">
        <v>48</v>
      </c>
      <c r="H162" t="s">
        <v>55</v>
      </c>
      <c r="I162">
        <v>655</v>
      </c>
      <c r="J162" s="3">
        <v>13989.8110222</v>
      </c>
      <c r="K162" s="3">
        <v>13989.8110222</v>
      </c>
      <c r="M162" s="3">
        <v>46.819788985000002</v>
      </c>
      <c r="N162" s="3">
        <v>0</v>
      </c>
      <c r="O162" s="5">
        <v>0.31696483196399999</v>
      </c>
      <c r="P162" s="5">
        <v>0.321988332095</v>
      </c>
      <c r="Q162" s="3">
        <v>130356.55</v>
      </c>
      <c r="R162" s="3">
        <v>1823663.5</v>
      </c>
      <c r="S162" s="3">
        <v>132422.53991399999</v>
      </c>
      <c r="T162" s="3">
        <v>1852566.30847</v>
      </c>
      <c r="U162">
        <v>0</v>
      </c>
      <c r="V162" s="5">
        <v>0</v>
      </c>
      <c r="W162" s="7">
        <v>453.18712499999998</v>
      </c>
      <c r="X162" s="5">
        <v>0.49700739747217498</v>
      </c>
      <c r="Y162" s="7">
        <v>453.18712499999998</v>
      </c>
      <c r="Z162" s="5">
        <v>0.49700739747217498</v>
      </c>
      <c r="AA162" s="3">
        <v>1823663.50000001</v>
      </c>
      <c r="AB162" s="7">
        <v>0</v>
      </c>
      <c r="AC162" s="5">
        <v>-999.9</v>
      </c>
      <c r="AD162" s="7">
        <v>0</v>
      </c>
      <c r="AE162" s="5">
        <v>0</v>
      </c>
      <c r="AF162" s="7">
        <v>460.36957980967901</v>
      </c>
      <c r="AG162" s="5">
        <v>0.49700739747216299</v>
      </c>
      <c r="AH162" s="7">
        <v>456.96572164934599</v>
      </c>
      <c r="AI162" s="5">
        <v>0.49700739747216299</v>
      </c>
      <c r="AJ162" s="3">
        <v>1838868.8939984599</v>
      </c>
      <c r="AK162" s="7">
        <v>3.4038581603334999</v>
      </c>
      <c r="AL162" s="5">
        <v>0.49700739747218597</v>
      </c>
      <c r="AM162">
        <v>57</v>
      </c>
      <c r="AN162">
        <v>-82.534999999999997</v>
      </c>
      <c r="AO162">
        <v>36.519199999999998</v>
      </c>
      <c r="AP162" t="s">
        <v>50</v>
      </c>
      <c r="AQ162">
        <v>54789</v>
      </c>
      <c r="AT162" t="s">
        <v>404</v>
      </c>
      <c r="AU162" t="s">
        <v>404</v>
      </c>
    </row>
    <row r="163" spans="1:47" hidden="1" x14ac:dyDescent="0.25">
      <c r="A163">
        <v>50481</v>
      </c>
      <c r="B163" t="s">
        <v>405</v>
      </c>
      <c r="C163" t="s">
        <v>1016</v>
      </c>
      <c r="D163">
        <f>IFERROR(VLOOKUP(C163,'PUSP for CONUS units'!G:H,2,FALSE),"!not listed")</f>
        <v>3982311</v>
      </c>
      <c r="E163" t="s">
        <v>401</v>
      </c>
      <c r="F163" t="s">
        <v>130</v>
      </c>
      <c r="G163" t="s">
        <v>48</v>
      </c>
      <c r="H163" t="s">
        <v>55</v>
      </c>
      <c r="I163">
        <v>750</v>
      </c>
      <c r="J163" s="3">
        <v>15612.8656761</v>
      </c>
      <c r="K163" s="3">
        <v>15612.8656761</v>
      </c>
      <c r="M163" s="3">
        <v>48.037305614399997</v>
      </c>
      <c r="N163" s="3">
        <v>104</v>
      </c>
      <c r="O163" s="5">
        <v>0.37012990285399999</v>
      </c>
      <c r="P163" s="5">
        <v>0.37621155344000001</v>
      </c>
      <c r="Q163" s="3">
        <v>156179.9</v>
      </c>
      <c r="R163" s="3">
        <v>2438415.7999999998</v>
      </c>
      <c r="S163" s="3">
        <v>158746.11141099999</v>
      </c>
      <c r="T163" s="3">
        <v>2478481.7140600001</v>
      </c>
      <c r="U163">
        <v>0</v>
      </c>
      <c r="V163" s="5">
        <v>0</v>
      </c>
      <c r="W163" s="7">
        <v>108.396649999999</v>
      </c>
      <c r="X163" s="5">
        <v>8.8907437361584907E-2</v>
      </c>
      <c r="Y163" s="7">
        <v>108.396649999999</v>
      </c>
      <c r="Z163" s="5">
        <v>8.8907437361584907E-2</v>
      </c>
      <c r="AA163" s="3">
        <v>2438415.7999999998</v>
      </c>
      <c r="AB163" s="7">
        <v>0</v>
      </c>
      <c r="AC163" s="5">
        <v>-999.9</v>
      </c>
      <c r="AD163" s="7">
        <v>0</v>
      </c>
      <c r="AE163" s="5">
        <v>0</v>
      </c>
      <c r="AF163" s="7">
        <v>110.177728872494</v>
      </c>
      <c r="AG163" s="5">
        <v>8.8907437361584296E-2</v>
      </c>
      <c r="AH163" s="7">
        <v>109.570113084621</v>
      </c>
      <c r="AI163" s="5">
        <v>8.8907437361584199E-2</v>
      </c>
      <c r="AJ163" s="3">
        <v>2464813.2110478599</v>
      </c>
      <c r="AK163" s="7">
        <v>0.60761578787299997</v>
      </c>
      <c r="AL163" s="5">
        <v>8.8907437361603295E-2</v>
      </c>
      <c r="AM163">
        <v>53</v>
      </c>
      <c r="AN163">
        <v>-82.534999999999997</v>
      </c>
      <c r="AO163">
        <v>36.519199999999998</v>
      </c>
      <c r="AP163" t="s">
        <v>50</v>
      </c>
      <c r="AQ163">
        <v>54789</v>
      </c>
      <c r="AT163" t="s">
        <v>406</v>
      </c>
      <c r="AU163" t="s">
        <v>406</v>
      </c>
    </row>
    <row r="164" spans="1:47" hidden="1" x14ac:dyDescent="0.25">
      <c r="A164">
        <v>50481</v>
      </c>
      <c r="B164" t="s">
        <v>407</v>
      </c>
      <c r="C164" t="s">
        <v>1017</v>
      </c>
      <c r="D164">
        <f>IFERROR(VLOOKUP(C164,'PUSP for CONUS units'!G:H,2,FALSE),"!not listed")</f>
        <v>3982311</v>
      </c>
      <c r="E164" t="s">
        <v>401</v>
      </c>
      <c r="F164" t="s">
        <v>130</v>
      </c>
      <c r="G164" t="s">
        <v>48</v>
      </c>
      <c r="H164" t="s">
        <v>55</v>
      </c>
      <c r="I164">
        <v>750</v>
      </c>
      <c r="J164" s="3">
        <v>10000</v>
      </c>
      <c r="K164" s="3">
        <v>15075.5078395</v>
      </c>
      <c r="L164" s="3">
        <v>10000</v>
      </c>
      <c r="M164" s="3">
        <v>75</v>
      </c>
      <c r="N164" s="3">
        <v>1</v>
      </c>
      <c r="O164" s="5">
        <v>0.25692346493599999</v>
      </c>
      <c r="P164" s="5">
        <v>0.17388320694100001</v>
      </c>
      <c r="Q164" s="3">
        <v>112300.857</v>
      </c>
      <c r="R164" s="3">
        <v>1692611.787</v>
      </c>
      <c r="S164" s="3">
        <v>114554.256733</v>
      </c>
      <c r="T164" s="3">
        <v>1145542.56733</v>
      </c>
      <c r="U164">
        <v>2.2499999999999999E-4</v>
      </c>
      <c r="V164" s="5">
        <v>2.6586131767260301E-7</v>
      </c>
      <c r="W164" s="7">
        <v>424.843849500001</v>
      </c>
      <c r="X164" s="5">
        <v>0.50199798059187295</v>
      </c>
      <c r="Y164" s="7">
        <v>424.83259950000098</v>
      </c>
      <c r="Z164" s="5">
        <v>0.50220721664659296</v>
      </c>
      <c r="AA164" s="3">
        <v>1691861.787</v>
      </c>
      <c r="AB164" s="7">
        <v>1.125E-2</v>
      </c>
      <c r="AC164" s="5">
        <v>0.03</v>
      </c>
      <c r="AD164" s="7">
        <v>1.5227772819998499E-4</v>
      </c>
      <c r="AE164" s="5">
        <v>2.65861317672591E-7</v>
      </c>
      <c r="AF164" s="7">
        <v>287.47279443785402</v>
      </c>
      <c r="AG164" s="5">
        <v>0.50189805710719204</v>
      </c>
      <c r="AH164" s="7">
        <v>287.45388016077101</v>
      </c>
      <c r="AI164" s="5">
        <v>0.50220721664659795</v>
      </c>
      <c r="AJ164" s="3">
        <v>1144762.0449590301</v>
      </c>
      <c r="AK164" s="7">
        <v>1.8914277083056999E-2</v>
      </c>
      <c r="AL164" s="5">
        <v>4.8465688685782903E-2</v>
      </c>
      <c r="AM164">
        <v>79</v>
      </c>
      <c r="AN164">
        <v>-82.534999999999997</v>
      </c>
      <c r="AO164">
        <v>36.519199999999998</v>
      </c>
      <c r="AP164" t="s">
        <v>50</v>
      </c>
      <c r="AQ164">
        <v>54789</v>
      </c>
      <c r="AT164" t="s">
        <v>408</v>
      </c>
      <c r="AU164" t="s">
        <v>408</v>
      </c>
    </row>
    <row r="165" spans="1:47" hidden="1" x14ac:dyDescent="0.25">
      <c r="A165">
        <v>50481</v>
      </c>
      <c r="B165" t="s">
        <v>409</v>
      </c>
      <c r="C165" t="s">
        <v>1018</v>
      </c>
      <c r="D165">
        <f>IFERROR(VLOOKUP(C165,'PUSP for CONUS units'!G:H,2,FALSE),"!not listed")</f>
        <v>3982311</v>
      </c>
      <c r="E165" t="s">
        <v>401</v>
      </c>
      <c r="F165" t="s">
        <v>130</v>
      </c>
      <c r="G165" t="s">
        <v>48</v>
      </c>
      <c r="H165" t="s">
        <v>55</v>
      </c>
      <c r="I165">
        <v>655</v>
      </c>
      <c r="J165" s="3">
        <v>14220.5077986</v>
      </c>
      <c r="K165" s="3">
        <v>14220.5077986</v>
      </c>
      <c r="M165" s="3">
        <v>46.060239850499997</v>
      </c>
      <c r="N165" s="3">
        <v>185</v>
      </c>
      <c r="O165" s="5">
        <v>0.31357132711800001</v>
      </c>
      <c r="P165" s="5">
        <v>0.31917761819200002</v>
      </c>
      <c r="Q165" s="3">
        <v>126868.81</v>
      </c>
      <c r="R165" s="3">
        <v>1804138.902</v>
      </c>
      <c r="S165" s="3">
        <v>129136.025649</v>
      </c>
      <c r="T165" s="3">
        <v>1836394.8098200001</v>
      </c>
      <c r="U165">
        <v>0</v>
      </c>
      <c r="V165" s="5">
        <v>0</v>
      </c>
      <c r="W165" s="7">
        <v>408.7108705</v>
      </c>
      <c r="X165" s="5">
        <v>0.45308137865318299</v>
      </c>
      <c r="Y165" s="7">
        <v>408.7108705</v>
      </c>
      <c r="Z165" s="5">
        <v>0.45308137865318299</v>
      </c>
      <c r="AA165" s="3">
        <v>1804138.902</v>
      </c>
      <c r="AB165" s="7">
        <v>0</v>
      </c>
      <c r="AC165" s="5">
        <v>-999.9</v>
      </c>
      <c r="AD165" s="7">
        <v>0</v>
      </c>
      <c r="AE165" s="5">
        <v>0</v>
      </c>
      <c r="AF165" s="7">
        <v>416.01814609210197</v>
      </c>
      <c r="AG165" s="5">
        <v>0.45308137865320602</v>
      </c>
      <c r="AH165" s="7">
        <v>413.01077140436598</v>
      </c>
      <c r="AI165" s="5">
        <v>0.45308137865320702</v>
      </c>
      <c r="AJ165" s="3">
        <v>1823119.6021873499</v>
      </c>
      <c r="AK165" s="7">
        <v>3.0073746877360001</v>
      </c>
      <c r="AL165" s="5">
        <v>0.45308137865313403</v>
      </c>
      <c r="AM165">
        <v>58</v>
      </c>
      <c r="AN165">
        <v>-82.534999999999997</v>
      </c>
      <c r="AO165">
        <v>36.519199999999998</v>
      </c>
      <c r="AP165" t="s">
        <v>50</v>
      </c>
      <c r="AQ165">
        <v>54789</v>
      </c>
      <c r="AT165" t="s">
        <v>410</v>
      </c>
      <c r="AU165" t="s">
        <v>410</v>
      </c>
    </row>
    <row r="166" spans="1:47" hidden="1" x14ac:dyDescent="0.25">
      <c r="A166">
        <v>50481</v>
      </c>
      <c r="B166" t="s">
        <v>411</v>
      </c>
      <c r="C166" t="s">
        <v>1019</v>
      </c>
      <c r="D166">
        <f>IFERROR(VLOOKUP(C166,'PUSP for CONUS units'!G:H,2,FALSE),"!not listed")</f>
        <v>3982311</v>
      </c>
      <c r="E166" t="s">
        <v>401</v>
      </c>
      <c r="F166" t="s">
        <v>130</v>
      </c>
      <c r="G166" t="s">
        <v>48</v>
      </c>
      <c r="H166" t="s">
        <v>55</v>
      </c>
      <c r="I166">
        <v>1000</v>
      </c>
      <c r="J166" s="3">
        <v>13928.7009261</v>
      </c>
      <c r="K166" s="3">
        <v>13928.7009261</v>
      </c>
      <c r="M166" s="3">
        <v>71.794204305600005</v>
      </c>
      <c r="N166" s="3">
        <v>0</v>
      </c>
      <c r="O166" s="5">
        <v>0.31985539617499997</v>
      </c>
      <c r="P166" s="5">
        <v>0.325185575266</v>
      </c>
      <c r="Q166" s="3">
        <v>201713.7</v>
      </c>
      <c r="R166" s="3">
        <v>2809609.8</v>
      </c>
      <c r="S166" s="3">
        <v>205075.12569099999</v>
      </c>
      <c r="T166" s="3">
        <v>2856430.09314</v>
      </c>
      <c r="U166">
        <v>0</v>
      </c>
      <c r="V166" s="5">
        <v>0</v>
      </c>
      <c r="W166" s="7">
        <v>407.26499999999902</v>
      </c>
      <c r="X166" s="5">
        <v>0.28990858445895201</v>
      </c>
      <c r="Y166" s="7">
        <v>407.26499999999902</v>
      </c>
      <c r="Z166" s="5">
        <v>0.28990858445895201</v>
      </c>
      <c r="AA166" s="3">
        <v>2809609.79999999</v>
      </c>
      <c r="AB166" s="7">
        <v>0</v>
      </c>
      <c r="AC166" s="5">
        <v>-999.9</v>
      </c>
      <c r="AD166" s="7">
        <v>0</v>
      </c>
      <c r="AE166" s="5">
        <v>0</v>
      </c>
      <c r="AF166" s="7">
        <v>414.051802453547</v>
      </c>
      <c r="AG166" s="5">
        <v>0.28990858445895501</v>
      </c>
      <c r="AH166" s="7">
        <v>411.53994496935002</v>
      </c>
      <c r="AI166" s="5">
        <v>0.28990858445895401</v>
      </c>
      <c r="AJ166" s="3">
        <v>2839101.4756419999</v>
      </c>
      <c r="AK166" s="7">
        <v>2.5118574841969998</v>
      </c>
      <c r="AL166" s="5">
        <v>0.28990858445909401</v>
      </c>
      <c r="AM166">
        <v>56</v>
      </c>
      <c r="AN166">
        <v>-82.534999999999997</v>
      </c>
      <c r="AO166">
        <v>36.519199999999998</v>
      </c>
      <c r="AP166" t="s">
        <v>50</v>
      </c>
      <c r="AQ166">
        <v>54789</v>
      </c>
      <c r="AT166" t="s">
        <v>412</v>
      </c>
      <c r="AU166" t="s">
        <v>412</v>
      </c>
    </row>
    <row r="167" spans="1:47" hidden="1" x14ac:dyDescent="0.25">
      <c r="A167">
        <v>50481</v>
      </c>
      <c r="B167" t="s">
        <v>413</v>
      </c>
      <c r="C167" t="s">
        <v>1020</v>
      </c>
      <c r="D167">
        <f>IFERROR(VLOOKUP(C167,'PUSP for CONUS units'!G:H,2,FALSE),"!not listed")</f>
        <v>3982311</v>
      </c>
      <c r="E167" t="s">
        <v>401</v>
      </c>
      <c r="F167" t="s">
        <v>130</v>
      </c>
      <c r="G167" t="s">
        <v>48</v>
      </c>
      <c r="H167" t="s">
        <v>55</v>
      </c>
      <c r="I167">
        <v>1000</v>
      </c>
      <c r="J167" s="3">
        <v>13977.145937499999</v>
      </c>
      <c r="K167" s="3">
        <v>13977.145937499999</v>
      </c>
      <c r="M167" s="3">
        <v>71.545364445000004</v>
      </c>
      <c r="N167" s="3">
        <v>0</v>
      </c>
      <c r="O167" s="5">
        <v>0.32189767759600002</v>
      </c>
      <c r="P167" s="5">
        <v>0.32719326958299999</v>
      </c>
      <c r="Q167" s="3">
        <v>202298.038</v>
      </c>
      <c r="R167" s="3">
        <v>2827549.2</v>
      </c>
      <c r="S167" s="3">
        <v>205626.076516</v>
      </c>
      <c r="T167" s="3">
        <v>2874065.6800099998</v>
      </c>
      <c r="U167">
        <v>0</v>
      </c>
      <c r="V167" s="5">
        <v>0</v>
      </c>
      <c r="W167" s="7">
        <v>394.97507599999898</v>
      </c>
      <c r="X167" s="5">
        <v>0.27937627115383101</v>
      </c>
      <c r="Y167" s="7">
        <v>394.97507599999898</v>
      </c>
      <c r="Z167" s="5">
        <v>0.27937627115383101</v>
      </c>
      <c r="AA167" s="3">
        <v>2827549.2</v>
      </c>
      <c r="AB167" s="7">
        <v>0</v>
      </c>
      <c r="AC167" s="5">
        <v>-999.9</v>
      </c>
      <c r="AD167" s="7">
        <v>0</v>
      </c>
      <c r="AE167" s="5">
        <v>0</v>
      </c>
      <c r="AF167" s="7">
        <v>401.47287636668301</v>
      </c>
      <c r="AG167" s="5">
        <v>0.27937627115382302</v>
      </c>
      <c r="AH167" s="7">
        <v>398.96079009561402</v>
      </c>
      <c r="AI167" s="5">
        <v>0.27937627115382302</v>
      </c>
      <c r="AJ167" s="3">
        <v>2856082.1464751302</v>
      </c>
      <c r="AK167" s="7">
        <v>2.5120862710690002</v>
      </c>
      <c r="AL167" s="5">
        <v>0.27937627115380897</v>
      </c>
      <c r="AM167">
        <v>55</v>
      </c>
      <c r="AN167">
        <v>-82.534999999999997</v>
      </c>
      <c r="AO167">
        <v>36.519199999999998</v>
      </c>
      <c r="AP167" t="s">
        <v>50</v>
      </c>
      <c r="AQ167">
        <v>54789</v>
      </c>
      <c r="AT167" t="s">
        <v>414</v>
      </c>
      <c r="AU167" t="s">
        <v>414</v>
      </c>
    </row>
    <row r="168" spans="1:47" hidden="1" x14ac:dyDescent="0.25">
      <c r="A168">
        <v>50481</v>
      </c>
      <c r="B168" t="s">
        <v>415</v>
      </c>
      <c r="C168" t="s">
        <v>1021</v>
      </c>
      <c r="D168">
        <f>IFERROR(VLOOKUP(C168,'PUSP for CONUS units'!G:H,2,FALSE),"!not listed")</f>
        <v>3982311</v>
      </c>
      <c r="E168" t="s">
        <v>401</v>
      </c>
      <c r="F168" t="s">
        <v>130</v>
      </c>
      <c r="G168" t="s">
        <v>48</v>
      </c>
      <c r="H168" t="s">
        <v>55</v>
      </c>
      <c r="I168">
        <v>501</v>
      </c>
      <c r="J168" s="3">
        <v>16021.499453300001</v>
      </c>
      <c r="K168" s="3">
        <v>16021.499453300001</v>
      </c>
      <c r="M168" s="3">
        <v>31.2704813591</v>
      </c>
      <c r="N168" s="3">
        <v>0</v>
      </c>
      <c r="O168" s="5">
        <v>0.25941737949400001</v>
      </c>
      <c r="P168" s="5">
        <v>0.261090587373</v>
      </c>
      <c r="Q168" s="3">
        <v>71256.741999999998</v>
      </c>
      <c r="R168" s="3">
        <v>1141639.8529999999</v>
      </c>
      <c r="S168" s="3">
        <v>71715.559446300002</v>
      </c>
      <c r="T168" s="3">
        <v>1149003.2794600001</v>
      </c>
      <c r="U168">
        <v>0</v>
      </c>
      <c r="V168" s="5">
        <v>0</v>
      </c>
      <c r="W168" s="7">
        <v>297.39484950000099</v>
      </c>
      <c r="X168" s="5">
        <v>0.52099591428681602</v>
      </c>
      <c r="Y168" s="7">
        <v>297.39484950000099</v>
      </c>
      <c r="Z168" s="5">
        <v>0.52099591428681602</v>
      </c>
      <c r="AA168" s="3">
        <v>1141639.8529999999</v>
      </c>
      <c r="AB168" s="7">
        <v>0</v>
      </c>
      <c r="AC168" s="5">
        <v>-999.9</v>
      </c>
      <c r="AD168" s="7">
        <v>0</v>
      </c>
      <c r="AE168" s="5">
        <v>0</v>
      </c>
      <c r="AF168" s="7">
        <v>299.31300705079599</v>
      </c>
      <c r="AG168" s="5">
        <v>0.52099591428682401</v>
      </c>
      <c r="AH168" s="7">
        <v>296.943638970493</v>
      </c>
      <c r="AI168" s="5">
        <v>0.52099591428682201</v>
      </c>
      <c r="AJ168" s="3">
        <v>1139907.7452535201</v>
      </c>
      <c r="AK168" s="7">
        <v>2.3693680803035</v>
      </c>
      <c r="AL168" s="5">
        <v>0.52099591428712699</v>
      </c>
      <c r="AM168">
        <v>76</v>
      </c>
      <c r="AN168">
        <v>-82.534999999999997</v>
      </c>
      <c r="AO168">
        <v>36.519199999999998</v>
      </c>
      <c r="AP168" t="s">
        <v>50</v>
      </c>
      <c r="AQ168">
        <v>54789</v>
      </c>
      <c r="AT168" t="s">
        <v>416</v>
      </c>
      <c r="AU168" t="s">
        <v>416</v>
      </c>
    </row>
    <row r="169" spans="1:47" hidden="1" x14ac:dyDescent="0.25">
      <c r="A169">
        <v>50481</v>
      </c>
      <c r="B169" t="s">
        <v>417</v>
      </c>
      <c r="C169" t="s">
        <v>1022</v>
      </c>
      <c r="D169">
        <f>IFERROR(VLOOKUP(C169,'PUSP for CONUS units'!G:H,2,FALSE),"!not listed")</f>
        <v>3982311</v>
      </c>
      <c r="E169" t="s">
        <v>401</v>
      </c>
      <c r="F169" t="s">
        <v>130</v>
      </c>
      <c r="G169" t="s">
        <v>48</v>
      </c>
      <c r="H169" t="s">
        <v>55</v>
      </c>
      <c r="I169">
        <v>501</v>
      </c>
      <c r="J169" s="3">
        <v>15820.1455437</v>
      </c>
      <c r="K169" s="3">
        <v>15820.1455437</v>
      </c>
      <c r="M169" s="3">
        <v>31.6684823547</v>
      </c>
      <c r="N169" s="3">
        <v>0</v>
      </c>
      <c r="O169" s="5">
        <v>0.201415460972</v>
      </c>
      <c r="P169" s="5">
        <v>0.20595776012299999</v>
      </c>
      <c r="Q169" s="3">
        <v>56028.936999999998</v>
      </c>
      <c r="R169" s="3">
        <v>886385.93799999997</v>
      </c>
      <c r="S169" s="3">
        <v>57251.870908800003</v>
      </c>
      <c r="T169" s="3">
        <v>906375.61542599997</v>
      </c>
      <c r="U169">
        <v>0</v>
      </c>
      <c r="V169" s="5">
        <v>0</v>
      </c>
      <c r="W169" s="7">
        <v>222.06307649999999</v>
      </c>
      <c r="X169" s="5">
        <v>0.50105279648513601</v>
      </c>
      <c r="Y169" s="7">
        <v>222.06307649999999</v>
      </c>
      <c r="Z169" s="5">
        <v>0.50105279648513601</v>
      </c>
      <c r="AA169" s="3">
        <v>886385.93799999903</v>
      </c>
      <c r="AB169" s="7">
        <v>0</v>
      </c>
      <c r="AC169" s="5">
        <v>-999.9</v>
      </c>
      <c r="AD169" s="7">
        <v>0</v>
      </c>
      <c r="AE169" s="5">
        <v>0</v>
      </c>
      <c r="AF169" s="7">
        <v>227.07101838746601</v>
      </c>
      <c r="AG169" s="5">
        <v>0.50105279648513701</v>
      </c>
      <c r="AH169" s="7">
        <v>224.91805449747099</v>
      </c>
      <c r="AI169" s="5">
        <v>0.50105279648513701</v>
      </c>
      <c r="AJ169" s="3">
        <v>897781.85482751997</v>
      </c>
      <c r="AK169" s="7">
        <v>2.1529638899950001</v>
      </c>
      <c r="AL169" s="5">
        <v>0.50105279648516399</v>
      </c>
      <c r="AM169">
        <v>88</v>
      </c>
      <c r="AN169">
        <v>-82.534999999999997</v>
      </c>
      <c r="AO169">
        <v>36.519199999999998</v>
      </c>
      <c r="AP169" t="s">
        <v>50</v>
      </c>
      <c r="AQ169">
        <v>54789</v>
      </c>
      <c r="AT169" t="s">
        <v>418</v>
      </c>
      <c r="AU169" t="s">
        <v>418</v>
      </c>
    </row>
    <row r="170" spans="1:47" hidden="1" x14ac:dyDescent="0.25">
      <c r="A170">
        <v>50491</v>
      </c>
      <c r="B170" t="s">
        <v>106</v>
      </c>
      <c r="C170" t="s">
        <v>1023</v>
      </c>
      <c r="D170">
        <f>IFERROR(VLOOKUP(C170,'PUSP for CONUS units'!G:H,2,FALSE),"!not listed")</f>
        <v>4878711</v>
      </c>
      <c r="E170" t="s">
        <v>419</v>
      </c>
      <c r="F170" t="s">
        <v>146</v>
      </c>
      <c r="G170" t="s">
        <v>48</v>
      </c>
      <c r="H170" t="s">
        <v>49</v>
      </c>
      <c r="I170">
        <v>1000</v>
      </c>
      <c r="J170" s="3">
        <v>18173.030010300001</v>
      </c>
      <c r="K170" s="3">
        <v>20763.728548899999</v>
      </c>
      <c r="L170" s="3">
        <v>16169.24056</v>
      </c>
      <c r="M170" s="3">
        <v>55.026597074500003</v>
      </c>
      <c r="N170" s="3">
        <v>0</v>
      </c>
      <c r="O170" s="5">
        <v>0.25338710154799998</v>
      </c>
      <c r="P170" s="5">
        <v>0.29240060068000001</v>
      </c>
      <c r="Q170" s="3">
        <v>122475.575</v>
      </c>
      <c r="R170" s="3">
        <v>2225752.2999999998</v>
      </c>
      <c r="S170" s="3">
        <v>141332.891374</v>
      </c>
      <c r="T170" s="3">
        <v>2568446.8763799998</v>
      </c>
      <c r="U170">
        <v>0</v>
      </c>
      <c r="V170" s="5">
        <v>0</v>
      </c>
      <c r="W170" s="7">
        <v>456.99250000000001</v>
      </c>
      <c r="X170" s="5">
        <v>0.41064093250627998</v>
      </c>
      <c r="Y170" s="7">
        <v>200.16679999999999</v>
      </c>
      <c r="Z170" s="5">
        <v>0.36095432262086502</v>
      </c>
      <c r="AA170" s="3">
        <v>1109097.675</v>
      </c>
      <c r="AB170" s="7">
        <v>256.82569999999998</v>
      </c>
      <c r="AC170" s="5">
        <v>0.45999128871202999</v>
      </c>
      <c r="AD170" s="7">
        <v>0.77053406291299897</v>
      </c>
      <c r="AE170" s="5">
        <v>5.9999999999999095E-4</v>
      </c>
      <c r="AF170" s="7">
        <v>97.344136614677893</v>
      </c>
      <c r="AG170" s="5">
        <v>7.5800000000000797E-2</v>
      </c>
      <c r="AH170" s="7">
        <v>42.043144066624201</v>
      </c>
      <c r="AI170" s="5">
        <v>7.5800000000002005E-2</v>
      </c>
      <c r="AJ170" s="3">
        <v>1109317.78539903</v>
      </c>
      <c r="AK170" s="7">
        <v>55.300992548053699</v>
      </c>
      <c r="AL170" s="5">
        <v>7.5799999999999798E-2</v>
      </c>
      <c r="AM170">
        <v>49</v>
      </c>
      <c r="AN170">
        <v>-80.854699999999994</v>
      </c>
      <c r="AO170">
        <v>39.747500000000002</v>
      </c>
      <c r="AP170" t="s">
        <v>50</v>
      </c>
      <c r="AQ170">
        <v>54789</v>
      </c>
      <c r="AT170" t="s">
        <v>420</v>
      </c>
      <c r="AU170" t="s">
        <v>420</v>
      </c>
    </row>
    <row r="171" spans="1:47" hidden="1" x14ac:dyDescent="0.25">
      <c r="A171">
        <v>50491</v>
      </c>
      <c r="B171" t="s">
        <v>190</v>
      </c>
      <c r="C171" t="s">
        <v>1024</v>
      </c>
      <c r="D171">
        <f>IFERROR(VLOOKUP(C171,'PUSP for CONUS units'!G:H,2,FALSE),"!not listed")</f>
        <v>4878711</v>
      </c>
      <c r="E171" t="s">
        <v>419</v>
      </c>
      <c r="F171" t="s">
        <v>146</v>
      </c>
      <c r="G171" t="s">
        <v>48</v>
      </c>
      <c r="H171" t="s">
        <v>49</v>
      </c>
      <c r="I171">
        <v>1000</v>
      </c>
      <c r="J171" s="3">
        <v>15982.053597399999</v>
      </c>
      <c r="K171" s="3">
        <v>16528.391705499998</v>
      </c>
      <c r="L171" s="3">
        <v>15735.8989755</v>
      </c>
      <c r="M171" s="3">
        <v>62.570181854600001</v>
      </c>
      <c r="N171" s="3">
        <v>0</v>
      </c>
      <c r="O171" s="5">
        <v>0.12658868112499999</v>
      </c>
      <c r="P171" s="5">
        <v>0.14681609221299999</v>
      </c>
      <c r="Q171" s="3">
        <v>69575.225000000006</v>
      </c>
      <c r="R171" s="3">
        <v>1111954.9750000001</v>
      </c>
      <c r="S171" s="3">
        <v>80692.543429099998</v>
      </c>
      <c r="T171" s="3">
        <v>1289632.5539899999</v>
      </c>
      <c r="U171">
        <v>0</v>
      </c>
      <c r="V171" s="5">
        <v>0</v>
      </c>
      <c r="W171" s="7">
        <v>273.83244999999999</v>
      </c>
      <c r="X171" s="5">
        <v>0.49252434883885599</v>
      </c>
      <c r="Y171" s="7">
        <v>75.454837499999897</v>
      </c>
      <c r="Z171" s="5">
        <v>0.422492651821812</v>
      </c>
      <c r="AA171" s="3">
        <v>357188.875</v>
      </c>
      <c r="AB171" s="7">
        <v>198.3776125</v>
      </c>
      <c r="AC171" s="5">
        <v>0.52566646143752305</v>
      </c>
      <c r="AD171" s="7">
        <v>0</v>
      </c>
      <c r="AE171" s="5">
        <v>0</v>
      </c>
      <c r="AF171" s="7">
        <v>319.14106194044501</v>
      </c>
      <c r="AG171" s="5">
        <v>0.49493332182389099</v>
      </c>
      <c r="AH171" s="7">
        <v>82.979131165248702</v>
      </c>
      <c r="AI171" s="5">
        <v>0.42432773226947701</v>
      </c>
      <c r="AJ171" s="3">
        <v>391108.68724720197</v>
      </c>
      <c r="AK171" s="7">
        <v>236.161930775196</v>
      </c>
      <c r="AL171" s="5">
        <v>0.52566646143752804</v>
      </c>
      <c r="AM171">
        <v>77</v>
      </c>
      <c r="AN171">
        <v>-80.854699999999994</v>
      </c>
      <c r="AO171">
        <v>39.747500000000002</v>
      </c>
      <c r="AP171" t="s">
        <v>50</v>
      </c>
      <c r="AQ171">
        <v>54789</v>
      </c>
      <c r="AT171" t="s">
        <v>421</v>
      </c>
      <c r="AU171" t="s">
        <v>421</v>
      </c>
    </row>
    <row r="172" spans="1:47" x14ac:dyDescent="0.25">
      <c r="A172" s="12">
        <v>50491</v>
      </c>
      <c r="B172" s="12" t="s">
        <v>422</v>
      </c>
      <c r="C172" s="12" t="s">
        <v>1025</v>
      </c>
      <c r="D172">
        <f>IFERROR(VLOOKUP(C172,'PUSP for CONUS units'!G:H,2,FALSE),"!not listed")</f>
        <v>4878711</v>
      </c>
      <c r="E172" t="s">
        <v>419</v>
      </c>
      <c r="F172" t="s">
        <v>146</v>
      </c>
      <c r="G172" t="s">
        <v>48</v>
      </c>
      <c r="H172" t="s">
        <v>49</v>
      </c>
      <c r="I172">
        <v>2000</v>
      </c>
      <c r="J172" s="3">
        <v>12000</v>
      </c>
      <c r="K172" s="3">
        <v>32260.742945400001</v>
      </c>
      <c r="L172" s="3">
        <v>26918.575477800001</v>
      </c>
      <c r="M172" s="3">
        <v>166.66666666699999</v>
      </c>
      <c r="N172" s="3">
        <v>0</v>
      </c>
      <c r="O172" s="5">
        <v>0.40166869023200003</v>
      </c>
      <c r="P172" s="5">
        <v>0.18539330150700001</v>
      </c>
      <c r="Q172" s="3">
        <v>241748.8</v>
      </c>
      <c r="R172" s="3">
        <v>7056515.5499999998</v>
      </c>
      <c r="S172" s="3">
        <v>271415.79340600001</v>
      </c>
      <c r="T172" s="3">
        <v>3256989.5208700001</v>
      </c>
      <c r="U172">
        <v>0</v>
      </c>
      <c r="V172" s="5">
        <v>0</v>
      </c>
      <c r="W172" s="7">
        <v>1079.2824124999599</v>
      </c>
      <c r="X172" s="5">
        <v>0.30589670067403502</v>
      </c>
      <c r="Y172" s="7">
        <v>639.09758749997798</v>
      </c>
      <c r="Z172" s="5">
        <v>0.38555116518474902</v>
      </c>
      <c r="AA172" s="3">
        <v>3315241.37500004</v>
      </c>
      <c r="AB172" s="7">
        <v>440.18482500000198</v>
      </c>
      <c r="AC172" s="5">
        <v>0.23531278618467799</v>
      </c>
      <c r="AD172" s="7">
        <v>0.97709685626185105</v>
      </c>
      <c r="AE172" s="5">
        <v>6.0000000000000201E-4</v>
      </c>
      <c r="AF172" s="7">
        <v>174.248939366689</v>
      </c>
      <c r="AG172" s="5">
        <v>0.106999999999996</v>
      </c>
      <c r="AH172" s="7">
        <v>74.708145193862407</v>
      </c>
      <c r="AI172" s="5">
        <v>0.106999999999997</v>
      </c>
      <c r="AJ172" s="3">
        <v>1396413.9288572799</v>
      </c>
      <c r="AK172" s="7">
        <v>99.540794172825997</v>
      </c>
      <c r="AL172" s="5">
        <v>0.106999999999994</v>
      </c>
      <c r="AM172">
        <v>32</v>
      </c>
      <c r="AN172">
        <v>-80.854699999999994</v>
      </c>
      <c r="AO172">
        <v>39.747500000000002</v>
      </c>
      <c r="AP172" t="s">
        <v>50</v>
      </c>
      <c r="AQ172">
        <v>54789</v>
      </c>
      <c r="AT172" t="s">
        <v>423</v>
      </c>
      <c r="AU172" t="s">
        <v>423</v>
      </c>
    </row>
    <row r="173" spans="1:47" hidden="1" x14ac:dyDescent="0.25">
      <c r="A173">
        <v>50607</v>
      </c>
      <c r="B173" t="s">
        <v>424</v>
      </c>
      <c r="C173" t="s">
        <v>1026</v>
      </c>
      <c r="D173">
        <f>IFERROR(VLOOKUP(C173,'PUSP for CONUS units'!G:H,2,FALSE),"!not listed")</f>
        <v>6531411</v>
      </c>
      <c r="E173" t="s">
        <v>425</v>
      </c>
      <c r="F173" t="s">
        <v>373</v>
      </c>
      <c r="G173" t="s">
        <v>48</v>
      </c>
      <c r="H173" t="s">
        <v>49</v>
      </c>
      <c r="I173">
        <v>785</v>
      </c>
      <c r="J173" s="3">
        <v>10000</v>
      </c>
      <c r="M173" s="3">
        <v>78.5</v>
      </c>
      <c r="N173" s="3">
        <v>0</v>
      </c>
      <c r="P173" s="5">
        <v>0</v>
      </c>
      <c r="S173" s="3">
        <v>0</v>
      </c>
      <c r="T173" s="3">
        <v>0</v>
      </c>
      <c r="U173">
        <v>0</v>
      </c>
      <c r="V173" s="5">
        <v>-999.9</v>
      </c>
      <c r="W173" s="7">
        <v>0</v>
      </c>
      <c r="X173" s="5">
        <v>-999.9</v>
      </c>
      <c r="Y173" s="7">
        <v>0</v>
      </c>
      <c r="Z173" s="5">
        <v>-999.9</v>
      </c>
      <c r="AB173" s="7">
        <v>0</v>
      </c>
      <c r="AC173" s="5">
        <v>-999.9</v>
      </c>
      <c r="AD173" s="7">
        <v>0</v>
      </c>
      <c r="AE173" s="5">
        <v>-999.9</v>
      </c>
      <c r="AF173" s="7">
        <v>0</v>
      </c>
      <c r="AG173" s="5">
        <v>-999.9</v>
      </c>
      <c r="AH173" s="7">
        <v>0</v>
      </c>
      <c r="AI173" s="5">
        <v>-999.9</v>
      </c>
      <c r="AJ173" s="3">
        <v>0</v>
      </c>
      <c r="AK173" s="7">
        <v>0</v>
      </c>
      <c r="AL173" s="5">
        <v>-999.9</v>
      </c>
      <c r="AM173">
        <v>131</v>
      </c>
      <c r="AN173">
        <v>-75.1875</v>
      </c>
      <c r="AO173">
        <v>39.9422</v>
      </c>
      <c r="AP173" t="s">
        <v>50</v>
      </c>
      <c r="AQ173">
        <v>54789</v>
      </c>
      <c r="AT173" t="s">
        <v>426</v>
      </c>
      <c r="AU173" t="s">
        <v>426</v>
      </c>
    </row>
    <row r="174" spans="1:47" hidden="1" x14ac:dyDescent="0.25">
      <c r="A174">
        <v>50607</v>
      </c>
      <c r="B174" t="s">
        <v>427</v>
      </c>
      <c r="C174" t="s">
        <v>1027</v>
      </c>
      <c r="D174">
        <f>IFERROR(VLOOKUP(C174,'PUSP for CONUS units'!G:H,2,FALSE),"!not listed")</f>
        <v>6531411</v>
      </c>
      <c r="E174" t="s">
        <v>425</v>
      </c>
      <c r="F174" t="s">
        <v>373</v>
      </c>
      <c r="G174" t="s">
        <v>48</v>
      </c>
      <c r="H174" t="s">
        <v>49</v>
      </c>
      <c r="I174">
        <v>785</v>
      </c>
      <c r="J174" s="3">
        <v>10000</v>
      </c>
      <c r="M174" s="3">
        <v>78.5</v>
      </c>
      <c r="N174" s="3">
        <v>0</v>
      </c>
      <c r="P174" s="5">
        <v>0</v>
      </c>
      <c r="S174" s="3">
        <v>0</v>
      </c>
      <c r="T174" s="3">
        <v>0</v>
      </c>
      <c r="U174">
        <v>0</v>
      </c>
      <c r="V174" s="5">
        <v>-999.9</v>
      </c>
      <c r="W174" s="7">
        <v>0</v>
      </c>
      <c r="X174" s="5">
        <v>-999.9</v>
      </c>
      <c r="Y174" s="7">
        <v>0</v>
      </c>
      <c r="Z174" s="5">
        <v>-999.9</v>
      </c>
      <c r="AB174" s="7">
        <v>0</v>
      </c>
      <c r="AC174" s="5">
        <v>-999.9</v>
      </c>
      <c r="AD174" s="7">
        <v>0</v>
      </c>
      <c r="AE174" s="5">
        <v>-999.9</v>
      </c>
      <c r="AF174" s="7">
        <v>0</v>
      </c>
      <c r="AG174" s="5">
        <v>-999.9</v>
      </c>
      <c r="AH174" s="7">
        <v>0</v>
      </c>
      <c r="AI174" s="5">
        <v>-999.9</v>
      </c>
      <c r="AJ174" s="3">
        <v>0</v>
      </c>
      <c r="AK174" s="7">
        <v>0</v>
      </c>
      <c r="AL174" s="5">
        <v>-999.9</v>
      </c>
      <c r="AM174">
        <v>132</v>
      </c>
      <c r="AN174">
        <v>-75.1875</v>
      </c>
      <c r="AO174">
        <v>39.9422</v>
      </c>
      <c r="AP174" t="s">
        <v>50</v>
      </c>
      <c r="AQ174">
        <v>54789</v>
      </c>
      <c r="AT174" t="s">
        <v>428</v>
      </c>
      <c r="AU174" t="s">
        <v>428</v>
      </c>
    </row>
    <row r="175" spans="1:47" hidden="1" x14ac:dyDescent="0.25">
      <c r="A175">
        <v>50607</v>
      </c>
      <c r="B175" t="s">
        <v>429</v>
      </c>
      <c r="C175" t="s">
        <v>1028</v>
      </c>
      <c r="D175">
        <f>IFERROR(VLOOKUP(C175,'PUSP for CONUS units'!G:H,2,FALSE),"!not listed")</f>
        <v>6531411</v>
      </c>
      <c r="E175" t="s">
        <v>425</v>
      </c>
      <c r="F175" t="s">
        <v>373</v>
      </c>
      <c r="G175" t="s">
        <v>48</v>
      </c>
      <c r="H175" t="s">
        <v>49</v>
      </c>
      <c r="I175">
        <v>761</v>
      </c>
      <c r="J175" s="3">
        <v>19055.183023900001</v>
      </c>
      <c r="K175" s="3">
        <v>194217.44388800001</v>
      </c>
      <c r="L175" s="3">
        <v>16883.875459399998</v>
      </c>
      <c r="M175" s="3">
        <v>39.936640810299998</v>
      </c>
      <c r="N175" s="3">
        <v>63</v>
      </c>
      <c r="O175" s="5">
        <v>0.19730974262699999</v>
      </c>
      <c r="P175" s="5">
        <v>0.225546260346</v>
      </c>
      <c r="Q175" s="3">
        <v>69216.938999999998</v>
      </c>
      <c r="R175" s="3">
        <v>1318941.4410000001</v>
      </c>
      <c r="S175" s="3">
        <v>79122.406912899998</v>
      </c>
      <c r="T175" s="3">
        <v>1507691.94502</v>
      </c>
      <c r="U175">
        <v>0</v>
      </c>
      <c r="V175" s="5">
        <v>0</v>
      </c>
      <c r="W175" s="7">
        <v>66.757341499998503</v>
      </c>
      <c r="X175" s="5">
        <v>0.10122866629982399</v>
      </c>
      <c r="Y175" s="7">
        <v>2.1743225000000002</v>
      </c>
      <c r="Z175" s="5">
        <v>2.6419399378430599E-2</v>
      </c>
      <c r="AA175" s="3">
        <v>164600.44899999999</v>
      </c>
      <c r="AB175" s="7">
        <v>64.583018999999297</v>
      </c>
      <c r="AC175" s="5">
        <v>0.111895911949037</v>
      </c>
      <c r="AD175" s="7">
        <v>0</v>
      </c>
      <c r="AE175" s="5">
        <v>0</v>
      </c>
      <c r="AF175" s="7">
        <v>83.600744879268802</v>
      </c>
      <c r="AG175" s="5">
        <v>0.110898973965531</v>
      </c>
      <c r="AH175" s="7">
        <v>1.1858689284424599</v>
      </c>
      <c r="AI175" s="5">
        <v>6.8490467807820907E-2</v>
      </c>
      <c r="AJ175" s="3">
        <v>34628.729118040799</v>
      </c>
      <c r="AK175" s="7">
        <v>82.4148759508263</v>
      </c>
      <c r="AL175" s="5">
        <v>0.111895911949037</v>
      </c>
      <c r="AM175">
        <v>61</v>
      </c>
      <c r="AN175">
        <v>-75.1875</v>
      </c>
      <c r="AO175">
        <v>39.9422</v>
      </c>
      <c r="AP175" t="s">
        <v>50</v>
      </c>
      <c r="AQ175">
        <v>54789</v>
      </c>
      <c r="AT175" t="s">
        <v>430</v>
      </c>
      <c r="AU175" t="s">
        <v>430</v>
      </c>
    </row>
    <row r="176" spans="1:47" hidden="1" x14ac:dyDescent="0.25">
      <c r="A176">
        <v>50607</v>
      </c>
      <c r="B176" t="s">
        <v>431</v>
      </c>
      <c r="C176" t="s">
        <v>1029</v>
      </c>
      <c r="D176">
        <f>IFERROR(VLOOKUP(C176,'PUSP for CONUS units'!G:H,2,FALSE),"!not listed")</f>
        <v>0</v>
      </c>
      <c r="E176" t="s">
        <v>425</v>
      </c>
      <c r="F176" t="s">
        <v>373</v>
      </c>
      <c r="G176" t="s">
        <v>48</v>
      </c>
      <c r="H176" t="s">
        <v>55</v>
      </c>
      <c r="I176">
        <v>313.89999999999998</v>
      </c>
      <c r="J176" s="3">
        <v>12575.4573595</v>
      </c>
      <c r="K176" s="3">
        <v>12810.280422899999</v>
      </c>
      <c r="L176" s="3">
        <v>12527.0817769</v>
      </c>
      <c r="M176" s="3">
        <v>24.961318783599999</v>
      </c>
      <c r="N176" s="3">
        <v>0</v>
      </c>
      <c r="O176" s="5">
        <v>8.0917822943699994E-2</v>
      </c>
      <c r="P176" s="5">
        <v>8.5349576299500005E-2</v>
      </c>
      <c r="Q176" s="3">
        <v>17742.060000000001</v>
      </c>
      <c r="R176" s="3">
        <v>223114.519</v>
      </c>
      <c r="S176" s="3">
        <v>18712.910804300001</v>
      </c>
      <c r="T176" s="3">
        <v>235334.18189199999</v>
      </c>
      <c r="U176">
        <v>0</v>
      </c>
      <c r="V176" s="5">
        <v>0</v>
      </c>
      <c r="W176" s="7">
        <v>1.693236</v>
      </c>
      <c r="X176" s="5">
        <v>1.5178178520959399E-2</v>
      </c>
      <c r="Y176" s="7">
        <v>0.52637</v>
      </c>
      <c r="Z176" s="5">
        <v>2.7115861568419102E-2</v>
      </c>
      <c r="AA176" s="3">
        <v>38823.770999999899</v>
      </c>
      <c r="AB176" s="7">
        <v>1.166866</v>
      </c>
      <c r="AC176" s="5">
        <v>1.26633161204597E-2</v>
      </c>
      <c r="AD176" s="7">
        <v>0</v>
      </c>
      <c r="AE176" s="5">
        <v>0</v>
      </c>
      <c r="AF176" s="7">
        <v>1.77730338230214</v>
      </c>
      <c r="AG176" s="5">
        <v>1.51045068592845E-2</v>
      </c>
      <c r="AH176" s="7">
        <v>0.53288837018985202</v>
      </c>
      <c r="AI176" s="5">
        <v>2.6401983876893201E-2</v>
      </c>
      <c r="AJ176" s="3">
        <v>40367.297599649799</v>
      </c>
      <c r="AK176" s="7">
        <v>1.2444150121122901</v>
      </c>
      <c r="AL176" s="5">
        <v>1.27653987663822E-2</v>
      </c>
      <c r="AM176">
        <v>111</v>
      </c>
      <c r="AN176">
        <v>-75.1875</v>
      </c>
      <c r="AO176">
        <v>39.9422</v>
      </c>
      <c r="AP176" t="s">
        <v>50</v>
      </c>
      <c r="AQ176">
        <v>54789</v>
      </c>
      <c r="AT176" t="s">
        <v>432</v>
      </c>
      <c r="AU176" t="s">
        <v>432</v>
      </c>
    </row>
    <row r="177" spans="1:47" hidden="1" x14ac:dyDescent="0.25">
      <c r="A177">
        <v>50607</v>
      </c>
      <c r="B177" t="s">
        <v>433</v>
      </c>
      <c r="C177" t="s">
        <v>1030</v>
      </c>
      <c r="D177">
        <f>IFERROR(VLOOKUP(C177,'PUSP for CONUS units'!G:H,2,FALSE),"!not listed")</f>
        <v>0</v>
      </c>
      <c r="E177" t="s">
        <v>425</v>
      </c>
      <c r="F177" t="s">
        <v>373</v>
      </c>
      <c r="G177" t="s">
        <v>48</v>
      </c>
      <c r="H177" t="s">
        <v>55</v>
      </c>
      <c r="I177">
        <v>313.89999999999998</v>
      </c>
      <c r="J177" s="3">
        <v>11241.6025919</v>
      </c>
      <c r="K177" s="3">
        <v>11424.350928899999</v>
      </c>
      <c r="L177" s="3">
        <v>11168.692222199999</v>
      </c>
      <c r="M177" s="3">
        <v>27.9230650109</v>
      </c>
      <c r="N177" s="3">
        <v>0</v>
      </c>
      <c r="O177" s="5">
        <v>8.4399096782299995E-2</v>
      </c>
      <c r="P177" s="5">
        <v>8.8589735749599996E-2</v>
      </c>
      <c r="Q177" s="3">
        <v>20701.09</v>
      </c>
      <c r="R177" s="3">
        <v>232713.427</v>
      </c>
      <c r="S177" s="3">
        <v>21725.026549400001</v>
      </c>
      <c r="T177" s="3">
        <v>244268.265767</v>
      </c>
      <c r="U177">
        <v>0</v>
      </c>
      <c r="V177" s="5">
        <v>0</v>
      </c>
      <c r="W177" s="7">
        <v>1.4594285</v>
      </c>
      <c r="X177" s="5">
        <v>1.2542709879821499E-2</v>
      </c>
      <c r="Y177" s="7">
        <v>0.39860499999999999</v>
      </c>
      <c r="Z177" s="5">
        <v>1.18200489802333E-2</v>
      </c>
      <c r="AA177" s="3">
        <v>67445.575000000405</v>
      </c>
      <c r="AB177" s="7">
        <v>1.0608234999999999</v>
      </c>
      <c r="AC177" s="5">
        <v>1.2837626763612799E-2</v>
      </c>
      <c r="AD177" s="7">
        <v>0</v>
      </c>
      <c r="AE177" s="5">
        <v>0</v>
      </c>
      <c r="AF177" s="7">
        <v>1.53334938197439</v>
      </c>
      <c r="AG177" s="5">
        <v>1.25546343661065E-2</v>
      </c>
      <c r="AH177" s="7">
        <v>0.42443444609688302</v>
      </c>
      <c r="AI177" s="5">
        <v>1.1870938895133101E-2</v>
      </c>
      <c r="AJ177" s="3">
        <v>71508.151098460206</v>
      </c>
      <c r="AK177" s="7">
        <v>1.1089149358774999</v>
      </c>
      <c r="AL177" s="5">
        <v>1.28376267636137E-2</v>
      </c>
      <c r="AM177">
        <v>107</v>
      </c>
      <c r="AN177">
        <v>-75.1875</v>
      </c>
      <c r="AO177">
        <v>39.9422</v>
      </c>
      <c r="AP177" t="s">
        <v>50</v>
      </c>
      <c r="AQ177">
        <v>54789</v>
      </c>
      <c r="AT177" t="s">
        <v>434</v>
      </c>
      <c r="AU177" t="s">
        <v>434</v>
      </c>
    </row>
    <row r="178" spans="1:47" hidden="1" x14ac:dyDescent="0.25">
      <c r="A178">
        <v>50625</v>
      </c>
      <c r="B178" t="s">
        <v>435</v>
      </c>
      <c r="C178" t="s">
        <v>1031</v>
      </c>
      <c r="D178">
        <f>IFERROR(VLOOKUP(C178,'PUSP for CONUS units'!G:H,2,FALSE),"!not listed")</f>
        <v>4862411</v>
      </c>
      <c r="E178" t="s">
        <v>436</v>
      </c>
      <c r="F178" t="s">
        <v>135</v>
      </c>
      <c r="G178" t="s">
        <v>48</v>
      </c>
      <c r="H178" t="s">
        <v>55</v>
      </c>
      <c r="I178">
        <v>2531</v>
      </c>
      <c r="J178" s="3">
        <v>6916.9651335299995</v>
      </c>
      <c r="K178" s="3">
        <v>7200.4871523100001</v>
      </c>
      <c r="L178" s="3">
        <v>6800.9656595899996</v>
      </c>
      <c r="M178" s="3">
        <v>365.91192107199998</v>
      </c>
      <c r="N178" s="3">
        <v>0</v>
      </c>
      <c r="O178" s="5">
        <v>0.57501519491599995</v>
      </c>
      <c r="P178" s="5">
        <v>0.60111544428899999</v>
      </c>
      <c r="Q178" s="3">
        <v>1848196.77</v>
      </c>
      <c r="R178" s="3">
        <v>12783912.618000001</v>
      </c>
      <c r="S178" s="3">
        <v>1932087.41674</v>
      </c>
      <c r="T178" s="3">
        <v>13364181.296499999</v>
      </c>
      <c r="U178">
        <v>4.0096619999999898</v>
      </c>
      <c r="V178" s="5">
        <v>6.2729809250327998E-4</v>
      </c>
      <c r="W178" s="7">
        <v>134.1069785</v>
      </c>
      <c r="X178" s="5">
        <v>2.0980584349610601E-2</v>
      </c>
      <c r="Y178" s="7">
        <v>37.404978499999999</v>
      </c>
      <c r="Z178" s="5">
        <v>1.9361252387127201E-2</v>
      </c>
      <c r="AA178" s="3">
        <v>3863900.7179999999</v>
      </c>
      <c r="AB178" s="7">
        <v>96.7019999999997</v>
      </c>
      <c r="AC178" s="5">
        <v>2.1682033854685801E-2</v>
      </c>
      <c r="AD178" s="7">
        <v>4.1916627175876604</v>
      </c>
      <c r="AE178" s="5">
        <v>6.2729809250330296E-4</v>
      </c>
      <c r="AF178" s="7">
        <v>140.50339363647299</v>
      </c>
      <c r="AG178" s="5">
        <v>2.10268613570904E-2</v>
      </c>
      <c r="AH178" s="7">
        <v>36.625560173893902</v>
      </c>
      <c r="AI178" s="5">
        <v>1.9387017722260199E-2</v>
      </c>
      <c r="AJ178" s="3">
        <v>3778359.3844699799</v>
      </c>
      <c r="AK178" s="7">
        <v>103.87783346258</v>
      </c>
      <c r="AL178" s="5">
        <v>2.1673224146173301E-2</v>
      </c>
      <c r="AM178">
        <v>22</v>
      </c>
      <c r="AN178">
        <v>-94.070300000000003</v>
      </c>
      <c r="AO178">
        <v>30.0639</v>
      </c>
      <c r="AP178" t="s">
        <v>50</v>
      </c>
      <c r="AQ178">
        <v>54789</v>
      </c>
      <c r="AT178" t="s">
        <v>437</v>
      </c>
      <c r="AU178" t="s">
        <v>437</v>
      </c>
    </row>
    <row r="179" spans="1:47" hidden="1" x14ac:dyDescent="0.25">
      <c r="A179">
        <v>50625</v>
      </c>
      <c r="B179" t="s">
        <v>438</v>
      </c>
      <c r="C179" t="s">
        <v>1032</v>
      </c>
      <c r="D179">
        <f>IFERROR(VLOOKUP(C179,'PUSP for CONUS units'!G:H,2,FALSE),"!not listed")</f>
        <v>4862411</v>
      </c>
      <c r="E179" t="s">
        <v>436</v>
      </c>
      <c r="F179" t="s">
        <v>135</v>
      </c>
      <c r="G179" t="s">
        <v>48</v>
      </c>
      <c r="H179" t="s">
        <v>55</v>
      </c>
      <c r="I179">
        <v>2531</v>
      </c>
      <c r="J179" s="3">
        <v>6658.69579376</v>
      </c>
      <c r="K179" s="3">
        <v>6807.4702145399997</v>
      </c>
      <c r="L179" s="3">
        <v>6562.8100408500004</v>
      </c>
      <c r="M179" s="3">
        <v>380.10446465699999</v>
      </c>
      <c r="N179" s="3">
        <v>0</v>
      </c>
      <c r="O179" s="5">
        <v>0.54480925350800002</v>
      </c>
      <c r="P179" s="5">
        <v>0.56721326548399997</v>
      </c>
      <c r="Q179" s="3">
        <v>1819029.63</v>
      </c>
      <c r="R179" s="3">
        <v>12112364.946</v>
      </c>
      <c r="S179" s="3">
        <v>1893832.9879699999</v>
      </c>
      <c r="T179" s="3">
        <v>12610457.7511</v>
      </c>
      <c r="U179">
        <v>3.6562839999999999</v>
      </c>
      <c r="V179" s="5">
        <v>6.0372751585683498E-4</v>
      </c>
      <c r="W179" s="7">
        <v>120.4601195</v>
      </c>
      <c r="X179" s="5">
        <v>1.98904375878768E-2</v>
      </c>
      <c r="Y179" s="7">
        <v>41.5792500000004</v>
      </c>
      <c r="Z179" s="5">
        <v>1.7135245099446202E-2</v>
      </c>
      <c r="AA179" s="3">
        <v>4853067.4359999998</v>
      </c>
      <c r="AB179" s="7">
        <v>78.880869500000003</v>
      </c>
      <c r="AC179" s="5">
        <v>2.1732369941124E-2</v>
      </c>
      <c r="AD179" s="7">
        <v>3.8066401659371598</v>
      </c>
      <c r="AE179" s="5">
        <v>6.0372751585681297E-4</v>
      </c>
      <c r="AF179" s="7">
        <v>125.942780103804</v>
      </c>
      <c r="AG179" s="5">
        <v>1.9974339169893999E-2</v>
      </c>
      <c r="AH179" s="7">
        <v>41.440679331280599</v>
      </c>
      <c r="AI179" s="5">
        <v>1.7162368586074599E-2</v>
      </c>
      <c r="AJ179" s="3">
        <v>4829249.4271338796</v>
      </c>
      <c r="AK179" s="7">
        <v>84.502100772522695</v>
      </c>
      <c r="AL179" s="5">
        <v>2.1719531788531699E-2</v>
      </c>
      <c r="AM179">
        <v>28</v>
      </c>
      <c r="AN179">
        <v>-94.070300000000003</v>
      </c>
      <c r="AO179">
        <v>30.0639</v>
      </c>
      <c r="AP179" t="s">
        <v>50</v>
      </c>
      <c r="AQ179">
        <v>54789</v>
      </c>
      <c r="AT179" t="s">
        <v>439</v>
      </c>
      <c r="AU179" t="s">
        <v>439</v>
      </c>
    </row>
    <row r="180" spans="1:47" hidden="1" x14ac:dyDescent="0.25">
      <c r="A180">
        <v>50625</v>
      </c>
      <c r="B180" t="s">
        <v>440</v>
      </c>
      <c r="C180" t="s">
        <v>1033</v>
      </c>
      <c r="D180">
        <f>IFERROR(VLOOKUP(C180,'PUSP for CONUS units'!G:H,2,FALSE),"!not listed")</f>
        <v>4862411</v>
      </c>
      <c r="E180" t="s">
        <v>436</v>
      </c>
      <c r="F180" t="s">
        <v>135</v>
      </c>
      <c r="G180" t="s">
        <v>48</v>
      </c>
      <c r="H180" t="s">
        <v>55</v>
      </c>
      <c r="I180">
        <v>2531</v>
      </c>
      <c r="J180" s="3">
        <v>6882.9707112100004</v>
      </c>
      <c r="K180" s="3">
        <v>7033.7201909200003</v>
      </c>
      <c r="L180" s="3">
        <v>6786.8285035999997</v>
      </c>
      <c r="M180" s="3">
        <v>367.71912974700001</v>
      </c>
      <c r="N180" s="3">
        <v>0</v>
      </c>
      <c r="O180" s="5">
        <v>0.61146039465799995</v>
      </c>
      <c r="P180" s="5">
        <v>0.63648002385699998</v>
      </c>
      <c r="Q180" s="3">
        <v>1975044.49</v>
      </c>
      <c r="R180" s="3">
        <v>13594173.378</v>
      </c>
      <c r="S180" s="3">
        <v>2055859.0140800001</v>
      </c>
      <c r="T180" s="3">
        <v>14150417.3803</v>
      </c>
      <c r="U180">
        <v>4.25096750000003</v>
      </c>
      <c r="V180" s="5">
        <v>6.2541022271785302E-4</v>
      </c>
      <c r="W180" s="7">
        <v>147.82042300000001</v>
      </c>
      <c r="X180" s="5">
        <v>2.17476147890278E-2</v>
      </c>
      <c r="Y180" s="7">
        <v>59.143749999999898</v>
      </c>
      <c r="Z180" s="5">
        <v>2.1865995787199201E-2</v>
      </c>
      <c r="AA180" s="3">
        <v>5409655.2999999998</v>
      </c>
      <c r="AB180" s="7">
        <v>88.676673000000307</v>
      </c>
      <c r="AC180" s="5">
        <v>2.16693694497085E-2</v>
      </c>
      <c r="AD180" s="7">
        <v>4.4249078426879498</v>
      </c>
      <c r="AE180" s="5">
        <v>6.2541022271782798E-4</v>
      </c>
      <c r="AF180" s="7">
        <v>153.84424339295501</v>
      </c>
      <c r="AG180" s="5">
        <v>2.1744128001047001E-2</v>
      </c>
      <c r="AH180" s="7">
        <v>58.870634613545398</v>
      </c>
      <c r="AI180" s="5">
        <v>2.1864635414312598E-2</v>
      </c>
      <c r="AJ180" s="3">
        <v>5385009.4911721004</v>
      </c>
      <c r="AK180" s="7">
        <v>94.973608779409702</v>
      </c>
      <c r="AL180" s="5">
        <v>2.16700945307969E-2</v>
      </c>
      <c r="AM180">
        <v>16</v>
      </c>
      <c r="AN180">
        <v>-94.070300000000003</v>
      </c>
      <c r="AO180">
        <v>30.0639</v>
      </c>
      <c r="AP180" t="s">
        <v>50</v>
      </c>
      <c r="AQ180">
        <v>54789</v>
      </c>
      <c r="AT180" t="s">
        <v>441</v>
      </c>
      <c r="AU180" t="s">
        <v>441</v>
      </c>
    </row>
    <row r="181" spans="1:47" hidden="1" x14ac:dyDescent="0.25">
      <c r="A181">
        <v>50627</v>
      </c>
      <c r="B181" t="s">
        <v>442</v>
      </c>
      <c r="C181" t="s">
        <v>1034</v>
      </c>
      <c r="D181">
        <f>IFERROR(VLOOKUP(C181,'PUSP for CONUS units'!G:H,2,FALSE),"!not listed")</f>
        <v>0</v>
      </c>
      <c r="E181" t="s">
        <v>443</v>
      </c>
      <c r="F181" t="s">
        <v>306</v>
      </c>
      <c r="G181" t="s">
        <v>48</v>
      </c>
      <c r="H181" t="s">
        <v>55</v>
      </c>
      <c r="I181">
        <v>143</v>
      </c>
      <c r="J181" s="3">
        <v>10000</v>
      </c>
      <c r="M181" s="3">
        <v>14.3</v>
      </c>
      <c r="N181" s="3">
        <v>3283</v>
      </c>
      <c r="P181" s="5">
        <v>0.38279597263999998</v>
      </c>
      <c r="Q181" s="3">
        <v>70812.399999999994</v>
      </c>
      <c r="S181" s="3">
        <v>48083.461478500001</v>
      </c>
      <c r="T181" s="3">
        <v>480834.61478499998</v>
      </c>
      <c r="U181">
        <v>0</v>
      </c>
      <c r="V181" s="5">
        <v>-999.9</v>
      </c>
      <c r="W181" s="7">
        <v>36.682411999999999</v>
      </c>
      <c r="X181" s="5">
        <v>-999.9</v>
      </c>
      <c r="Y181" s="7">
        <v>36.682411999999999</v>
      </c>
      <c r="Z181" s="5">
        <v>-999.9</v>
      </c>
      <c r="AB181" s="7">
        <v>0</v>
      </c>
      <c r="AC181" s="5">
        <v>-999.9</v>
      </c>
      <c r="AD181" s="7">
        <v>0</v>
      </c>
      <c r="AE181" s="5">
        <v>0</v>
      </c>
      <c r="AF181" s="7">
        <v>0</v>
      </c>
      <c r="AG181" s="5">
        <v>0</v>
      </c>
      <c r="AH181" s="7">
        <v>0</v>
      </c>
      <c r="AI181" s="5">
        <v>0</v>
      </c>
      <c r="AJ181" s="3">
        <v>480834.61478484003</v>
      </c>
      <c r="AK181" s="7">
        <v>0</v>
      </c>
      <c r="AL181" s="5">
        <v>-999.9</v>
      </c>
      <c r="AM181">
        <v>132</v>
      </c>
      <c r="AN181">
        <v>-88.183300000000003</v>
      </c>
      <c r="AO181">
        <v>41.416699999999999</v>
      </c>
      <c r="AP181" t="s">
        <v>50</v>
      </c>
      <c r="AQ181">
        <v>54789</v>
      </c>
      <c r="AT181" t="s">
        <v>444</v>
      </c>
      <c r="AU181" t="s">
        <v>444</v>
      </c>
    </row>
    <row r="182" spans="1:47" hidden="1" x14ac:dyDescent="0.25">
      <c r="A182">
        <v>50627</v>
      </c>
      <c r="B182" t="s">
        <v>445</v>
      </c>
      <c r="C182" t="s">
        <v>1035</v>
      </c>
      <c r="D182">
        <f>IFERROR(VLOOKUP(C182,'PUSP for CONUS units'!G:H,2,FALSE),"!not listed")</f>
        <v>0</v>
      </c>
      <c r="E182" t="s">
        <v>443</v>
      </c>
      <c r="F182" t="s">
        <v>306</v>
      </c>
      <c r="G182" t="s">
        <v>48</v>
      </c>
      <c r="H182" t="s">
        <v>55</v>
      </c>
      <c r="I182">
        <v>600</v>
      </c>
      <c r="J182" s="3">
        <v>10000</v>
      </c>
      <c r="M182" s="3">
        <v>60</v>
      </c>
      <c r="N182" s="3">
        <v>0</v>
      </c>
      <c r="P182" s="5">
        <v>0.106444843962</v>
      </c>
      <c r="Q182" s="3">
        <v>55180.3</v>
      </c>
      <c r="S182" s="3">
        <v>56100.6905616</v>
      </c>
      <c r="T182" s="3">
        <v>561006.90561599995</v>
      </c>
      <c r="U182">
        <v>0</v>
      </c>
      <c r="V182" s="5">
        <v>-999.9</v>
      </c>
      <c r="W182" s="7">
        <v>11.4627</v>
      </c>
      <c r="X182" s="5">
        <v>-999.9</v>
      </c>
      <c r="Y182" s="7">
        <v>11.4627</v>
      </c>
      <c r="Z182" s="5">
        <v>-999.9</v>
      </c>
      <c r="AB182" s="7">
        <v>0</v>
      </c>
      <c r="AC182" s="5">
        <v>-999.9</v>
      </c>
      <c r="AD182" s="7">
        <v>0</v>
      </c>
      <c r="AE182" s="5">
        <v>0</v>
      </c>
      <c r="AF182" s="7">
        <v>0</v>
      </c>
      <c r="AG182" s="5">
        <v>0</v>
      </c>
      <c r="AH182" s="7">
        <v>0</v>
      </c>
      <c r="AI182" s="5">
        <v>0</v>
      </c>
      <c r="AJ182" s="3">
        <v>557572.32956058404</v>
      </c>
      <c r="AK182" s="7">
        <v>0</v>
      </c>
      <c r="AL182" s="5">
        <v>0</v>
      </c>
      <c r="AM182">
        <v>133</v>
      </c>
      <c r="AN182">
        <v>-88.183300000000003</v>
      </c>
      <c r="AO182">
        <v>41.416699999999999</v>
      </c>
      <c r="AP182" t="s">
        <v>50</v>
      </c>
      <c r="AQ182">
        <v>54789</v>
      </c>
      <c r="AT182" t="s">
        <v>446</v>
      </c>
      <c r="AU182" t="s">
        <v>446</v>
      </c>
    </row>
    <row r="183" spans="1:47" hidden="1" x14ac:dyDescent="0.25">
      <c r="A183">
        <v>50729</v>
      </c>
      <c r="B183" t="s">
        <v>447</v>
      </c>
      <c r="C183" t="s">
        <v>1036</v>
      </c>
      <c r="D183">
        <f>IFERROR(VLOOKUP(C183,'PUSP for CONUS units'!G:H,2,FALSE),"!not listed")</f>
        <v>8204511</v>
      </c>
      <c r="E183" t="s">
        <v>448</v>
      </c>
      <c r="F183" t="s">
        <v>373</v>
      </c>
      <c r="G183" t="s">
        <v>48</v>
      </c>
      <c r="H183" t="s">
        <v>49</v>
      </c>
      <c r="I183">
        <v>760</v>
      </c>
      <c r="J183" s="3">
        <v>14324.4594512</v>
      </c>
      <c r="K183" s="3">
        <v>14324.4594512</v>
      </c>
      <c r="M183" s="3">
        <v>53.056103274900003</v>
      </c>
      <c r="N183" s="3">
        <v>0</v>
      </c>
      <c r="O183" s="5">
        <v>0.19464119721299999</v>
      </c>
      <c r="P183" s="5">
        <v>0.22253880856899999</v>
      </c>
      <c r="Q183" s="3">
        <v>90711.52</v>
      </c>
      <c r="R183" s="3">
        <v>1299393.49</v>
      </c>
      <c r="S183" s="3">
        <v>103713.057017</v>
      </c>
      <c r="T183" s="3">
        <v>1485633.4798000001</v>
      </c>
      <c r="U183">
        <v>0</v>
      </c>
      <c r="V183" s="5">
        <v>0</v>
      </c>
      <c r="W183" s="7">
        <v>114.24298</v>
      </c>
      <c r="X183" s="5">
        <v>0.175840468463483</v>
      </c>
      <c r="Y183" s="7">
        <v>114.24298</v>
      </c>
      <c r="Z183" s="5">
        <v>0.175840468463483</v>
      </c>
      <c r="AA183" s="3">
        <v>1299393.49</v>
      </c>
      <c r="AB183" s="7">
        <v>0</v>
      </c>
      <c r="AC183" s="5">
        <v>-999.9</v>
      </c>
      <c r="AD183" s="7">
        <v>0</v>
      </c>
      <c r="AE183" s="5">
        <v>0</v>
      </c>
      <c r="AF183" s="7">
        <v>130.61724352635201</v>
      </c>
      <c r="AG183" s="5">
        <v>0.175840468463483</v>
      </c>
      <c r="AH183" s="7">
        <v>129.488421824071</v>
      </c>
      <c r="AI183" s="5">
        <v>0.175840468463483</v>
      </c>
      <c r="AJ183" s="3">
        <v>1472794.32266711</v>
      </c>
      <c r="AK183" s="7">
        <v>1.1288217022811999</v>
      </c>
      <c r="AL183" s="5">
        <v>0.17584046846350501</v>
      </c>
      <c r="AM183">
        <v>63</v>
      </c>
      <c r="AN183">
        <v>-79.881900000000002</v>
      </c>
      <c r="AO183">
        <v>40.309699999999999</v>
      </c>
      <c r="AP183" t="s">
        <v>50</v>
      </c>
      <c r="AQ183">
        <v>54789</v>
      </c>
      <c r="AT183" t="s">
        <v>449</v>
      </c>
      <c r="AU183" t="s">
        <v>449</v>
      </c>
    </row>
    <row r="184" spans="1:47" hidden="1" x14ac:dyDescent="0.25">
      <c r="A184">
        <v>50729</v>
      </c>
      <c r="B184" t="s">
        <v>450</v>
      </c>
      <c r="C184" t="s">
        <v>1037</v>
      </c>
      <c r="D184">
        <f>IFERROR(VLOOKUP(C184,'PUSP for CONUS units'!G:H,2,FALSE),"!not listed")</f>
        <v>8204511</v>
      </c>
      <c r="E184" t="s">
        <v>448</v>
      </c>
      <c r="F184" t="s">
        <v>373</v>
      </c>
      <c r="G184" t="s">
        <v>48</v>
      </c>
      <c r="H184" t="s">
        <v>49</v>
      </c>
      <c r="I184">
        <v>1000</v>
      </c>
      <c r="J184" s="3">
        <v>16991.790099599999</v>
      </c>
      <c r="K184" s="3">
        <v>16991.790099599999</v>
      </c>
      <c r="M184" s="3">
        <v>58.851951097499999</v>
      </c>
      <c r="N184" s="3">
        <v>0</v>
      </c>
      <c r="O184" s="5">
        <v>0.13910429940800001</v>
      </c>
      <c r="P184" s="5">
        <v>0.15865631482500001</v>
      </c>
      <c r="Q184" s="3">
        <v>71910.737999999998</v>
      </c>
      <c r="R184" s="3">
        <v>1221892.166</v>
      </c>
      <c r="S184" s="3">
        <v>82018.260657399995</v>
      </c>
      <c r="T184" s="3">
        <v>1393637.0694200001</v>
      </c>
      <c r="U184">
        <v>0</v>
      </c>
      <c r="V184" s="5">
        <v>0</v>
      </c>
      <c r="W184" s="7">
        <v>88.153401500000101</v>
      </c>
      <c r="X184" s="5">
        <v>0.14428998556980699</v>
      </c>
      <c r="Y184" s="7">
        <v>88.153401500000101</v>
      </c>
      <c r="Z184" s="5">
        <v>0.14428998556980699</v>
      </c>
      <c r="AA184" s="3">
        <v>1221892.166</v>
      </c>
      <c r="AB184" s="7">
        <v>0</v>
      </c>
      <c r="AC184" s="5">
        <v>-999.9</v>
      </c>
      <c r="AD184" s="7">
        <v>0</v>
      </c>
      <c r="AE184" s="5">
        <v>0</v>
      </c>
      <c r="AF184" s="7">
        <v>100.543936318368</v>
      </c>
      <c r="AG184" s="5">
        <v>0.14428998556980599</v>
      </c>
      <c r="AH184" s="7">
        <v>100.543936318368</v>
      </c>
      <c r="AI184" s="5">
        <v>0.14428998556980599</v>
      </c>
      <c r="AJ184" s="3">
        <v>1393637.0694240001</v>
      </c>
      <c r="AK184" s="7">
        <v>0</v>
      </c>
      <c r="AL184" s="5">
        <v>-999.9</v>
      </c>
      <c r="AM184">
        <v>76</v>
      </c>
      <c r="AN184">
        <v>-79.881900000000002</v>
      </c>
      <c r="AO184">
        <v>40.309699999999999</v>
      </c>
      <c r="AP184" t="s">
        <v>50</v>
      </c>
      <c r="AQ184">
        <v>54789</v>
      </c>
      <c r="AT184" t="s">
        <v>451</v>
      </c>
      <c r="AU184" t="s">
        <v>451</v>
      </c>
    </row>
    <row r="185" spans="1:47" hidden="1" x14ac:dyDescent="0.25">
      <c r="A185">
        <v>50732</v>
      </c>
      <c r="B185" t="s">
        <v>452</v>
      </c>
      <c r="C185" t="s">
        <v>1038</v>
      </c>
      <c r="D185">
        <f>IFERROR(VLOOKUP(C185,'PUSP for CONUS units'!G:H,2,FALSE),"!not listed")</f>
        <v>7409311</v>
      </c>
      <c r="E185" t="s">
        <v>453</v>
      </c>
      <c r="F185" t="s">
        <v>373</v>
      </c>
      <c r="G185" t="s">
        <v>48</v>
      </c>
      <c r="H185" t="s">
        <v>49</v>
      </c>
      <c r="I185">
        <v>525</v>
      </c>
      <c r="J185" s="3">
        <v>16331.709246300001</v>
      </c>
      <c r="K185" s="3">
        <v>16331.709246300001</v>
      </c>
      <c r="M185" s="3">
        <v>32.146053550300003</v>
      </c>
      <c r="N185" s="3">
        <v>1516</v>
      </c>
      <c r="O185" s="5">
        <v>0.34205928528099999</v>
      </c>
      <c r="P185" s="5">
        <v>0.37047465741199997</v>
      </c>
      <c r="Q185" s="3">
        <v>96587.6</v>
      </c>
      <c r="R185" s="3">
        <v>1577440.6</v>
      </c>
      <c r="S185" s="3">
        <v>104611.27518</v>
      </c>
      <c r="T185" s="3">
        <v>1708480.9301199999</v>
      </c>
      <c r="U185">
        <v>0</v>
      </c>
      <c r="V185" s="5">
        <v>0</v>
      </c>
      <c r="W185" s="7">
        <v>25.338449999999899</v>
      </c>
      <c r="X185" s="5">
        <v>3.2126027439638501E-2</v>
      </c>
      <c r="Y185" s="7">
        <v>25.338449999999899</v>
      </c>
      <c r="Z185" s="5">
        <v>3.2126027439638501E-2</v>
      </c>
      <c r="AA185" s="3">
        <v>1577440.6</v>
      </c>
      <c r="AB185" s="7">
        <v>0</v>
      </c>
      <c r="AC185" s="5">
        <v>-999.9</v>
      </c>
      <c r="AD185" s="7">
        <v>0</v>
      </c>
      <c r="AE185" s="5">
        <v>0</v>
      </c>
      <c r="AF185" s="7">
        <v>27.443352620614402</v>
      </c>
      <c r="AG185" s="5">
        <v>3.2126027439629799E-2</v>
      </c>
      <c r="AH185" s="7">
        <v>27.286925726747899</v>
      </c>
      <c r="AI185" s="5">
        <v>3.2126027439629799E-2</v>
      </c>
      <c r="AJ185" s="3">
        <v>1698742.6022731599</v>
      </c>
      <c r="AK185" s="7">
        <v>0.15642689386655001</v>
      </c>
      <c r="AL185" s="5">
        <v>3.2126027439628398E-2</v>
      </c>
      <c r="AM185">
        <v>40</v>
      </c>
      <c r="AN185">
        <v>-79.856399999999994</v>
      </c>
      <c r="AO185">
        <v>40.392499999999998</v>
      </c>
      <c r="AP185" t="s">
        <v>50</v>
      </c>
      <c r="AQ185">
        <v>54789</v>
      </c>
      <c r="AT185" t="s">
        <v>454</v>
      </c>
      <c r="AU185" t="s">
        <v>454</v>
      </c>
    </row>
    <row r="186" spans="1:47" hidden="1" x14ac:dyDescent="0.25">
      <c r="A186">
        <v>50732</v>
      </c>
      <c r="B186" t="s">
        <v>455</v>
      </c>
      <c r="C186" t="s">
        <v>1039</v>
      </c>
      <c r="D186">
        <f>IFERROR(VLOOKUP(C186,'PUSP for CONUS units'!G:H,2,FALSE),"!not listed")</f>
        <v>7409311</v>
      </c>
      <c r="E186" t="s">
        <v>453</v>
      </c>
      <c r="F186" t="s">
        <v>373</v>
      </c>
      <c r="G186" t="s">
        <v>48</v>
      </c>
      <c r="H186" t="s">
        <v>49</v>
      </c>
      <c r="I186">
        <v>525</v>
      </c>
      <c r="J186" s="3">
        <v>14784.1409539</v>
      </c>
      <c r="K186" s="3">
        <v>14784.1409539</v>
      </c>
      <c r="M186" s="3">
        <v>35.511025066499997</v>
      </c>
      <c r="N186" s="3">
        <v>91</v>
      </c>
      <c r="O186" s="5">
        <v>0.21806511731299999</v>
      </c>
      <c r="P186" s="5">
        <v>0.24868981319799999</v>
      </c>
      <c r="Q186" s="3">
        <v>68020.800000000003</v>
      </c>
      <c r="R186" s="3">
        <v>1005629.095</v>
      </c>
      <c r="S186" s="3">
        <v>77500.461549700005</v>
      </c>
      <c r="T186" s="3">
        <v>1146857.94254</v>
      </c>
      <c r="U186">
        <v>0</v>
      </c>
      <c r="V186" s="5">
        <v>0</v>
      </c>
      <c r="W186" s="7">
        <v>11.5383149999999</v>
      </c>
      <c r="X186" s="5">
        <v>2.2947456586864E-2</v>
      </c>
      <c r="Y186" s="7">
        <v>11.5383149999999</v>
      </c>
      <c r="Z186" s="5">
        <v>2.2947456586864E-2</v>
      </c>
      <c r="AA186" s="3">
        <v>1005629.095</v>
      </c>
      <c r="AB186" s="7">
        <v>0</v>
      </c>
      <c r="AC186" s="5">
        <v>-999.9</v>
      </c>
      <c r="AD186" s="7">
        <v>0</v>
      </c>
      <c r="AE186" s="5">
        <v>0</v>
      </c>
      <c r="AF186" s="7">
        <v>13.1587364239117</v>
      </c>
      <c r="AG186" s="5">
        <v>2.2947456586863299E-2</v>
      </c>
      <c r="AH186" s="7">
        <v>13.059704325558</v>
      </c>
      <c r="AI186" s="5">
        <v>2.2947456586863299E-2</v>
      </c>
      <c r="AJ186" s="3">
        <v>1138226.73777574</v>
      </c>
      <c r="AK186" s="7">
        <v>9.9032098353730003E-2</v>
      </c>
      <c r="AL186" s="5">
        <v>2.29474565868641E-2</v>
      </c>
      <c r="AM186">
        <v>58</v>
      </c>
      <c r="AN186">
        <v>-79.856399999999994</v>
      </c>
      <c r="AO186">
        <v>40.392499999999998</v>
      </c>
      <c r="AP186" t="s">
        <v>50</v>
      </c>
      <c r="AQ186">
        <v>54789</v>
      </c>
      <c r="AT186" t="s">
        <v>456</v>
      </c>
      <c r="AU186" t="s">
        <v>456</v>
      </c>
    </row>
    <row r="187" spans="1:47" hidden="1" x14ac:dyDescent="0.25">
      <c r="A187">
        <v>50732</v>
      </c>
      <c r="B187" t="s">
        <v>457</v>
      </c>
      <c r="C187" t="s">
        <v>1040</v>
      </c>
      <c r="D187">
        <f>IFERROR(VLOOKUP(C187,'PUSP for CONUS units'!G:H,2,FALSE),"!not listed")</f>
        <v>7409311</v>
      </c>
      <c r="E187" t="s">
        <v>453</v>
      </c>
      <c r="F187" t="s">
        <v>373</v>
      </c>
      <c r="G187" t="s">
        <v>48</v>
      </c>
      <c r="H187" t="s">
        <v>49</v>
      </c>
      <c r="I187">
        <v>525</v>
      </c>
      <c r="J187" s="3">
        <v>14216.6377182</v>
      </c>
      <c r="K187" s="3">
        <v>14216.6377182</v>
      </c>
      <c r="M187" s="3">
        <v>36.928562885700003</v>
      </c>
      <c r="N187" s="3">
        <v>289</v>
      </c>
      <c r="O187" s="5">
        <v>0.29480718188900001</v>
      </c>
      <c r="P187" s="5">
        <v>0.33372781570100002</v>
      </c>
      <c r="Q187" s="3">
        <v>95629.7</v>
      </c>
      <c r="R187" s="3">
        <v>1359532.8</v>
      </c>
      <c r="S187" s="3">
        <v>108254.79451599999</v>
      </c>
      <c r="T187" s="3">
        <v>1539019.1948899999</v>
      </c>
      <c r="U187">
        <v>0</v>
      </c>
      <c r="V187" s="5">
        <v>0</v>
      </c>
      <c r="W187" s="7">
        <v>15.690300000000001</v>
      </c>
      <c r="X187" s="5">
        <v>2.30818998997303E-2</v>
      </c>
      <c r="Y187" s="7">
        <v>15.690300000000001</v>
      </c>
      <c r="Z187" s="5">
        <v>2.30818998997303E-2</v>
      </c>
      <c r="AA187" s="3">
        <v>1359532.8</v>
      </c>
      <c r="AB187" s="7">
        <v>0</v>
      </c>
      <c r="AC187" s="5">
        <v>-999.9</v>
      </c>
      <c r="AD187" s="7">
        <v>0</v>
      </c>
      <c r="AE187" s="5">
        <v>0</v>
      </c>
      <c r="AF187" s="7">
        <v>17.761743500065499</v>
      </c>
      <c r="AG187" s="5">
        <v>2.3081899899737902E-2</v>
      </c>
      <c r="AH187" s="7">
        <v>17.669667059103201</v>
      </c>
      <c r="AI187" s="5">
        <v>2.3081899899737902E-2</v>
      </c>
      <c r="AJ187" s="3">
        <v>1531040.9572743899</v>
      </c>
      <c r="AK187" s="7">
        <v>9.2076440962275005E-2</v>
      </c>
      <c r="AL187" s="5">
        <v>2.30818998997319E-2</v>
      </c>
      <c r="AM187">
        <v>42</v>
      </c>
      <c r="AN187">
        <v>-79.856399999999994</v>
      </c>
      <c r="AO187">
        <v>40.392499999999998</v>
      </c>
      <c r="AP187" t="s">
        <v>50</v>
      </c>
      <c r="AQ187">
        <v>54789</v>
      </c>
      <c r="AT187" t="s">
        <v>458</v>
      </c>
      <c r="AU187" t="s">
        <v>458</v>
      </c>
    </row>
    <row r="188" spans="1:47" hidden="1" x14ac:dyDescent="0.25">
      <c r="A188">
        <v>50733</v>
      </c>
      <c r="B188" t="s">
        <v>459</v>
      </c>
      <c r="C188" t="s">
        <v>1041</v>
      </c>
      <c r="D188">
        <f>IFERROR(VLOOKUP(C188,'PUSP for CONUS units'!G:H,2,FALSE),"!not listed")</f>
        <v>8192011</v>
      </c>
      <c r="E188" t="s">
        <v>460</v>
      </c>
      <c r="F188" t="s">
        <v>59</v>
      </c>
      <c r="G188" t="s">
        <v>48</v>
      </c>
      <c r="H188" t="s">
        <v>55</v>
      </c>
      <c r="I188">
        <v>1000</v>
      </c>
      <c r="J188" s="3">
        <v>18249.970190200002</v>
      </c>
      <c r="K188" s="3">
        <v>18249.970190200002</v>
      </c>
      <c r="M188" s="3">
        <v>54.794610050199999</v>
      </c>
      <c r="N188" s="3">
        <v>0</v>
      </c>
      <c r="O188" s="5">
        <v>0.26261634790499999</v>
      </c>
      <c r="P188" s="5">
        <v>0.27213840867900002</v>
      </c>
      <c r="Q188" s="3">
        <v>126401.411945</v>
      </c>
      <c r="R188" s="3">
        <v>2306822</v>
      </c>
      <c r="S188" s="3">
        <v>130969.355069</v>
      </c>
      <c r="T188" s="3">
        <v>2390463.7818300002</v>
      </c>
      <c r="U188">
        <v>0</v>
      </c>
      <c r="V188" s="5">
        <v>0</v>
      </c>
      <c r="W188" s="7">
        <v>30.830527864835101</v>
      </c>
      <c r="X188" s="5">
        <v>2.67298715417589E-2</v>
      </c>
      <c r="Y188" s="7">
        <v>15.4152615</v>
      </c>
      <c r="Z188" s="5">
        <v>2.67298715417458E-2</v>
      </c>
      <c r="AA188" s="3">
        <v>1153410.818</v>
      </c>
      <c r="AB188" s="7">
        <v>15.4152663648371</v>
      </c>
      <c r="AC188" s="5">
        <v>2.6729871541774902E-2</v>
      </c>
      <c r="AD188" s="7">
        <v>0</v>
      </c>
      <c r="AE188" s="5">
        <v>0</v>
      </c>
      <c r="AF188" s="7">
        <v>31.948394906818599</v>
      </c>
      <c r="AG188" s="5">
        <v>2.6729871541760701E-2</v>
      </c>
      <c r="AH188" s="7">
        <v>15.5788969210902</v>
      </c>
      <c r="AI188" s="5">
        <v>2.6729871541745699E-2</v>
      </c>
      <c r="AJ188" s="3">
        <v>1165654.4549239301</v>
      </c>
      <c r="AK188" s="7">
        <v>16.369497985728401</v>
      </c>
      <c r="AL188" s="5">
        <v>2.6729871541774801E-2</v>
      </c>
      <c r="AM188">
        <v>68</v>
      </c>
      <c r="AN188">
        <v>-87.328100000000006</v>
      </c>
      <c r="AO188">
        <v>41.613300000000002</v>
      </c>
      <c r="AP188" t="s">
        <v>50</v>
      </c>
      <c r="AQ188">
        <v>54789</v>
      </c>
      <c r="AT188" t="s">
        <v>461</v>
      </c>
      <c r="AU188" t="s">
        <v>461</v>
      </c>
    </row>
    <row r="189" spans="1:47" hidden="1" x14ac:dyDescent="0.25">
      <c r="A189">
        <v>50733</v>
      </c>
      <c r="B189" t="s">
        <v>462</v>
      </c>
      <c r="C189" t="s">
        <v>1042</v>
      </c>
      <c r="D189">
        <f>IFERROR(VLOOKUP(C189,'PUSP for CONUS units'!G:H,2,FALSE),"!not listed")</f>
        <v>8192011</v>
      </c>
      <c r="E189" t="s">
        <v>460</v>
      </c>
      <c r="F189" t="s">
        <v>59</v>
      </c>
      <c r="G189" t="s">
        <v>48</v>
      </c>
      <c r="H189" t="s">
        <v>55</v>
      </c>
      <c r="I189">
        <v>1000</v>
      </c>
      <c r="J189" s="3">
        <v>20017.524270599999</v>
      </c>
      <c r="K189" s="3">
        <v>20017.524270599999</v>
      </c>
      <c r="M189" s="3">
        <v>49.956227677400001</v>
      </c>
      <c r="N189" s="3">
        <v>0</v>
      </c>
      <c r="O189" s="5">
        <v>0.25459483151200002</v>
      </c>
      <c r="P189" s="5">
        <v>0.26381313092699998</v>
      </c>
      <c r="Q189" s="3">
        <v>111720.159285</v>
      </c>
      <c r="R189" s="3">
        <v>2236361</v>
      </c>
      <c r="S189" s="3">
        <v>115761.72936</v>
      </c>
      <c r="T189" s="3">
        <v>2317334.5420599999</v>
      </c>
      <c r="U189">
        <v>0</v>
      </c>
      <c r="V189" s="5">
        <v>0</v>
      </c>
      <c r="W189" s="7">
        <v>27.432773244275399</v>
      </c>
      <c r="X189" s="5">
        <v>2.45334033675777E-2</v>
      </c>
      <c r="Y189" s="7">
        <v>13.7163845</v>
      </c>
      <c r="Z189" s="5">
        <v>2.4533403367594599E-2</v>
      </c>
      <c r="AA189" s="3">
        <v>1118180.327</v>
      </c>
      <c r="AB189" s="7">
        <v>13.716388744275999</v>
      </c>
      <c r="AC189" s="5">
        <v>2.4533403367554701E-2</v>
      </c>
      <c r="AD189" s="7">
        <v>0</v>
      </c>
      <c r="AE189" s="5">
        <v>0</v>
      </c>
      <c r="AF189" s="7">
        <v>28.4260515290283</v>
      </c>
      <c r="AG189" s="5">
        <v>2.4533403367574001E-2</v>
      </c>
      <c r="AH189" s="7">
        <v>13.858339528739499</v>
      </c>
      <c r="AI189" s="5">
        <v>2.45334033675942E-2</v>
      </c>
      <c r="AJ189" s="3">
        <v>1129752.7147859801</v>
      </c>
      <c r="AK189" s="7">
        <v>14.567712000288701</v>
      </c>
      <c r="AL189" s="5">
        <v>2.4533403367554701E-2</v>
      </c>
      <c r="AM189">
        <v>80</v>
      </c>
      <c r="AN189">
        <v>-87.328100000000006</v>
      </c>
      <c r="AO189">
        <v>41.613300000000002</v>
      </c>
      <c r="AP189" t="s">
        <v>50</v>
      </c>
      <c r="AQ189">
        <v>54789</v>
      </c>
      <c r="AT189" t="s">
        <v>463</v>
      </c>
      <c r="AU189" t="s">
        <v>463</v>
      </c>
    </row>
    <row r="190" spans="1:47" hidden="1" x14ac:dyDescent="0.25">
      <c r="A190">
        <v>50733</v>
      </c>
      <c r="B190" t="s">
        <v>464</v>
      </c>
      <c r="C190" t="s">
        <v>1043</v>
      </c>
      <c r="D190">
        <f>IFERROR(VLOOKUP(C190,'PUSP for CONUS units'!G:H,2,FALSE),"!not listed")</f>
        <v>8192011</v>
      </c>
      <c r="E190" t="s">
        <v>460</v>
      </c>
      <c r="F190" t="s">
        <v>59</v>
      </c>
      <c r="G190" t="s">
        <v>48</v>
      </c>
      <c r="H190" t="s">
        <v>55</v>
      </c>
      <c r="I190">
        <v>400</v>
      </c>
      <c r="J190" s="3">
        <v>19742.029749699999</v>
      </c>
      <c r="K190" s="3">
        <v>19742.029749699999</v>
      </c>
      <c r="M190" s="3">
        <v>20.261341162600001</v>
      </c>
      <c r="N190" s="3">
        <v>0</v>
      </c>
      <c r="O190" s="5">
        <v>0.613742600182</v>
      </c>
      <c r="P190" s="5">
        <v>0.63595214075200002</v>
      </c>
      <c r="Q190" s="3">
        <v>109231.22026099999</v>
      </c>
      <c r="R190" s="3">
        <v>2156446</v>
      </c>
      <c r="S190" s="3">
        <v>113183.977032</v>
      </c>
      <c r="T190" s="3">
        <v>2234481.4417500002</v>
      </c>
      <c r="U190">
        <v>0</v>
      </c>
      <c r="V190" s="5">
        <v>0</v>
      </c>
      <c r="W190" s="7">
        <v>23.207604304792198</v>
      </c>
      <c r="X190" s="5">
        <v>2.1523937353223301E-2</v>
      </c>
      <c r="Y190" s="7">
        <v>11.6038</v>
      </c>
      <c r="Z190" s="5">
        <v>2.1523937353207501E-2</v>
      </c>
      <c r="AA190" s="3">
        <v>1078222.8</v>
      </c>
      <c r="AB190" s="7">
        <v>11.60380430479</v>
      </c>
      <c r="AC190" s="5">
        <v>2.15239373532277E-2</v>
      </c>
      <c r="AD190" s="7">
        <v>0</v>
      </c>
      <c r="AE190" s="5">
        <v>0</v>
      </c>
      <c r="AF190" s="7">
        <v>24.047419284543</v>
      </c>
      <c r="AG190" s="5">
        <v>2.1523937353218201E-2</v>
      </c>
      <c r="AH190" s="7">
        <v>11.7271900649815</v>
      </c>
      <c r="AI190" s="5">
        <v>2.15239373532079E-2</v>
      </c>
      <c r="AJ190" s="3">
        <v>1089688.1804233401</v>
      </c>
      <c r="AK190" s="7">
        <v>12.3202292195614</v>
      </c>
      <c r="AL190" s="5">
        <v>2.15239373532277E-2</v>
      </c>
      <c r="AM190">
        <v>14</v>
      </c>
      <c r="AN190">
        <v>-87.328100000000006</v>
      </c>
      <c r="AO190">
        <v>41.613300000000002</v>
      </c>
      <c r="AP190" t="s">
        <v>50</v>
      </c>
      <c r="AQ190">
        <v>54789</v>
      </c>
      <c r="AT190" t="s">
        <v>465</v>
      </c>
      <c r="AU190" t="s">
        <v>465</v>
      </c>
    </row>
    <row r="191" spans="1:47" hidden="1" x14ac:dyDescent="0.25">
      <c r="A191">
        <v>50733</v>
      </c>
      <c r="B191" t="s">
        <v>466</v>
      </c>
      <c r="C191" t="s">
        <v>1044</v>
      </c>
      <c r="D191">
        <f>IFERROR(VLOOKUP(C191,'PUSP for CONUS units'!G:H,2,FALSE),"!not listed")</f>
        <v>8192011</v>
      </c>
      <c r="E191" t="s">
        <v>460</v>
      </c>
      <c r="F191" t="s">
        <v>59</v>
      </c>
      <c r="G191" t="s">
        <v>48</v>
      </c>
      <c r="H191" t="s">
        <v>55</v>
      </c>
      <c r="I191">
        <v>450</v>
      </c>
      <c r="J191" s="3">
        <v>16977.447649000002</v>
      </c>
      <c r="K191" s="3">
        <v>16977.447649000002</v>
      </c>
      <c r="M191" s="3">
        <v>26.505751</v>
      </c>
      <c r="N191" s="3">
        <v>0</v>
      </c>
      <c r="O191" s="5">
        <v>0.19635119408999999</v>
      </c>
      <c r="P191" s="5">
        <v>0.20280711631600001</v>
      </c>
      <c r="Q191" s="3">
        <v>45715.764586400001</v>
      </c>
      <c r="R191" s="3">
        <v>776137</v>
      </c>
      <c r="S191" s="3">
        <v>47155.1079952</v>
      </c>
      <c r="T191" s="3">
        <v>801655.96937199996</v>
      </c>
      <c r="U191">
        <v>0</v>
      </c>
      <c r="V191" s="5">
        <v>0</v>
      </c>
      <c r="W191" s="7">
        <v>3.2064649008472399</v>
      </c>
      <c r="X191" s="5">
        <v>8.2626260591789694E-3</v>
      </c>
      <c r="Y191" s="7">
        <v>1.6032325000000001</v>
      </c>
      <c r="Z191" s="5">
        <v>8.2626260591841007E-3</v>
      </c>
      <c r="AA191" s="3">
        <v>388068.51200000098</v>
      </c>
      <c r="AB191" s="7">
        <v>1.60323240084731</v>
      </c>
      <c r="AC191" s="5">
        <v>8.2626260591756508E-3</v>
      </c>
      <c r="AD191" s="7">
        <v>0</v>
      </c>
      <c r="AE191" s="5">
        <v>0</v>
      </c>
      <c r="AF191" s="7">
        <v>3.31189175151603</v>
      </c>
      <c r="AG191" s="5">
        <v>8.2626260591795002E-3</v>
      </c>
      <c r="AH191" s="7">
        <v>1.60076637748925</v>
      </c>
      <c r="AI191" s="5">
        <v>8.2626260591835195E-3</v>
      </c>
      <c r="AJ191" s="3">
        <v>387471.57768566301</v>
      </c>
      <c r="AK191" s="7">
        <v>1.71112537402678</v>
      </c>
      <c r="AL191" s="5">
        <v>8.2626260591757705E-3</v>
      </c>
      <c r="AM191">
        <v>89</v>
      </c>
      <c r="AN191">
        <v>-87.328100000000006</v>
      </c>
      <c r="AO191">
        <v>41.613300000000002</v>
      </c>
      <c r="AP191" t="s">
        <v>50</v>
      </c>
      <c r="AQ191">
        <v>54789</v>
      </c>
      <c r="AT191" t="s">
        <v>467</v>
      </c>
      <c r="AU191" t="s">
        <v>467</v>
      </c>
    </row>
    <row r="192" spans="1:47" hidden="1" x14ac:dyDescent="0.25">
      <c r="A192">
        <v>50733</v>
      </c>
      <c r="B192" t="s">
        <v>468</v>
      </c>
      <c r="C192" t="s">
        <v>1045</v>
      </c>
      <c r="D192">
        <f>IFERROR(VLOOKUP(C192,'PUSP for CONUS units'!G:H,2,FALSE),"!not listed")</f>
        <v>8192011</v>
      </c>
      <c r="E192" t="s">
        <v>460</v>
      </c>
      <c r="F192" t="s">
        <v>59</v>
      </c>
      <c r="G192" t="s">
        <v>48</v>
      </c>
      <c r="H192" t="s">
        <v>55</v>
      </c>
      <c r="I192">
        <v>710</v>
      </c>
      <c r="J192" s="3">
        <v>17468.569578499999</v>
      </c>
      <c r="K192" s="3">
        <v>17468.569578499999</v>
      </c>
      <c r="M192" s="3">
        <v>40.644426941200003</v>
      </c>
      <c r="N192" s="3">
        <v>0</v>
      </c>
      <c r="O192" s="5">
        <v>0.46724566433199999</v>
      </c>
      <c r="P192" s="5">
        <v>0.48475785443199998</v>
      </c>
      <c r="Q192" s="3">
        <v>166816.34903799999</v>
      </c>
      <c r="R192" s="3">
        <v>2914043</v>
      </c>
      <c r="S192" s="3">
        <v>172964.75865900001</v>
      </c>
      <c r="T192" s="3">
        <v>3023260.2252600002</v>
      </c>
      <c r="U192">
        <v>0</v>
      </c>
      <c r="V192" s="5">
        <v>0</v>
      </c>
      <c r="W192" s="7">
        <v>45.037329359993301</v>
      </c>
      <c r="X192" s="5">
        <v>3.0910545492973101E-2</v>
      </c>
      <c r="Y192" s="7">
        <v>22.518664000000001</v>
      </c>
      <c r="Z192" s="5">
        <v>3.0910545493024001E-2</v>
      </c>
      <c r="AA192" s="3">
        <v>1457021.456</v>
      </c>
      <c r="AB192" s="7">
        <v>22.518665359985999</v>
      </c>
      <c r="AC192" s="5">
        <v>3.0910545492913801E-2</v>
      </c>
      <c r="AD192" s="7">
        <v>0</v>
      </c>
      <c r="AE192" s="5">
        <v>0</v>
      </c>
      <c r="AF192" s="7">
        <v>46.725311365022101</v>
      </c>
      <c r="AG192" s="5">
        <v>3.0910545492968001E-2</v>
      </c>
      <c r="AH192" s="7">
        <v>22.787030682145701</v>
      </c>
      <c r="AI192" s="5">
        <v>3.09105454930238E-2</v>
      </c>
      <c r="AJ192" s="3">
        <v>1474385.5418072999</v>
      </c>
      <c r="AK192" s="7">
        <v>23.938280682876499</v>
      </c>
      <c r="AL192" s="5">
        <v>3.0910545492914901E-2</v>
      </c>
      <c r="AM192">
        <v>42</v>
      </c>
      <c r="AN192">
        <v>-87.328100000000006</v>
      </c>
      <c r="AO192">
        <v>41.613300000000002</v>
      </c>
      <c r="AP192" t="s">
        <v>50</v>
      </c>
      <c r="AQ192">
        <v>54789</v>
      </c>
      <c r="AT192" t="s">
        <v>469</v>
      </c>
      <c r="AU192" t="s">
        <v>469</v>
      </c>
    </row>
    <row r="193" spans="1:47" hidden="1" x14ac:dyDescent="0.25">
      <c r="A193">
        <v>50733</v>
      </c>
      <c r="B193" t="s">
        <v>470</v>
      </c>
      <c r="C193" t="s">
        <v>1046</v>
      </c>
      <c r="D193">
        <f>IFERROR(VLOOKUP(C193,'PUSP for CONUS units'!G:H,2,FALSE),"!not listed")</f>
        <v>8192011</v>
      </c>
      <c r="E193" t="s">
        <v>460</v>
      </c>
      <c r="F193" t="s">
        <v>59</v>
      </c>
      <c r="G193" t="s">
        <v>48</v>
      </c>
      <c r="H193" t="s">
        <v>55</v>
      </c>
      <c r="I193">
        <v>530.6</v>
      </c>
      <c r="J193" s="3">
        <v>17365.699735999999</v>
      </c>
      <c r="K193" s="3">
        <v>17365.699735999999</v>
      </c>
      <c r="M193" s="3">
        <v>30.554484303300001</v>
      </c>
      <c r="N193" s="3">
        <v>508</v>
      </c>
      <c r="O193" s="5">
        <v>0.75653927711500002</v>
      </c>
      <c r="P193" s="5">
        <v>0.79085164211199999</v>
      </c>
      <c r="Q193" s="3">
        <v>203048.02303400001</v>
      </c>
      <c r="R193" s="3">
        <v>3526071</v>
      </c>
      <c r="S193" s="3">
        <v>212257.138924</v>
      </c>
      <c r="T193" s="3">
        <v>3685993.74138</v>
      </c>
      <c r="U193">
        <v>0</v>
      </c>
      <c r="V193" s="5">
        <v>0</v>
      </c>
      <c r="W193" s="7">
        <v>8.7886009969746208</v>
      </c>
      <c r="X193" s="5">
        <v>4.9849257130552297E-3</v>
      </c>
      <c r="Y193" s="7">
        <v>4.3943000000000403</v>
      </c>
      <c r="Z193" s="5">
        <v>4.9849257130586497E-3</v>
      </c>
      <c r="AA193" s="3">
        <v>1763035.3</v>
      </c>
      <c r="AB193" s="7">
        <v>4.3943009969744198</v>
      </c>
      <c r="AC193" s="5">
        <v>4.9849257130523197E-3</v>
      </c>
      <c r="AD193" s="7">
        <v>0</v>
      </c>
      <c r="AE193" s="5">
        <v>0</v>
      </c>
      <c r="AF193" s="7">
        <v>9.1872024897803595</v>
      </c>
      <c r="AG193" s="5">
        <v>4.98492571305683E-3</v>
      </c>
      <c r="AH193" s="7">
        <v>4.5047692449883296</v>
      </c>
      <c r="AI193" s="5">
        <v>4.9849257130613403E-3</v>
      </c>
      <c r="AJ193" s="3">
        <v>1807356.6204547801</v>
      </c>
      <c r="AK193" s="7">
        <v>4.6824332447920298</v>
      </c>
      <c r="AL193" s="5">
        <v>4.9849257130524403E-3</v>
      </c>
      <c r="AM193">
        <v>3</v>
      </c>
      <c r="AN193">
        <v>-87.328100000000006</v>
      </c>
      <c r="AO193">
        <v>41.613300000000002</v>
      </c>
      <c r="AP193" t="s">
        <v>50</v>
      </c>
      <c r="AQ193">
        <v>54789</v>
      </c>
      <c r="AT193" t="s">
        <v>471</v>
      </c>
      <c r="AU193" t="s">
        <v>471</v>
      </c>
    </row>
    <row r="194" spans="1:47" hidden="1" x14ac:dyDescent="0.25">
      <c r="A194">
        <v>50733</v>
      </c>
      <c r="B194" t="s">
        <v>472</v>
      </c>
      <c r="C194" t="s">
        <v>1047</v>
      </c>
      <c r="D194">
        <f>IFERROR(VLOOKUP(C194,'PUSP for CONUS units'!G:H,2,FALSE),"!not listed")</f>
        <v>8192011</v>
      </c>
      <c r="E194" t="s">
        <v>460</v>
      </c>
      <c r="F194" t="s">
        <v>59</v>
      </c>
      <c r="G194" t="s">
        <v>48</v>
      </c>
      <c r="H194" t="s">
        <v>55</v>
      </c>
      <c r="I194">
        <v>534.29999999999995</v>
      </c>
      <c r="J194" s="3">
        <v>12000</v>
      </c>
      <c r="K194" s="3">
        <v>18431.6299077</v>
      </c>
      <c r="M194" s="3">
        <v>44.524999999999999</v>
      </c>
      <c r="N194" s="3">
        <v>0</v>
      </c>
      <c r="O194" s="5">
        <v>0.65146863250300002</v>
      </c>
      <c r="P194" s="5">
        <v>0.44038684888200003</v>
      </c>
      <c r="Q194" s="3">
        <v>165885.05820199999</v>
      </c>
      <c r="R194" s="3">
        <v>3057532</v>
      </c>
      <c r="S194" s="3">
        <v>172019.227121</v>
      </c>
      <c r="T194" s="3">
        <v>2066863.7224600001</v>
      </c>
      <c r="U194">
        <v>0</v>
      </c>
      <c r="V194" s="5">
        <v>0</v>
      </c>
      <c r="W194" s="7">
        <v>11.9754267258241</v>
      </c>
      <c r="X194" s="5">
        <v>7.8333942054072403E-3</v>
      </c>
      <c r="Y194" s="7">
        <v>5.9877135000000896</v>
      </c>
      <c r="Z194" s="5">
        <v>7.8333942054123595E-3</v>
      </c>
      <c r="AA194" s="3">
        <v>1528766.0349999899</v>
      </c>
      <c r="AB194" s="7">
        <v>5.98771322582268</v>
      </c>
      <c r="AC194" s="5">
        <v>7.8333942054022807E-3</v>
      </c>
      <c r="AD194" s="7">
        <v>0</v>
      </c>
      <c r="AE194" s="5">
        <v>0</v>
      </c>
      <c r="AF194" s="7">
        <v>8.0952791534247304</v>
      </c>
      <c r="AG194" s="5">
        <v>7.8333942054072299E-3</v>
      </c>
      <c r="AH194" s="7">
        <v>3.9490510255381501</v>
      </c>
      <c r="AI194" s="5">
        <v>7.8333942054123404E-3</v>
      </c>
      <c r="AJ194" s="3">
        <v>1008260.51185057</v>
      </c>
      <c r="AK194" s="7">
        <v>4.14622812788655</v>
      </c>
      <c r="AL194" s="5">
        <v>7.8333942054022703E-3</v>
      </c>
      <c r="AM194">
        <v>9</v>
      </c>
      <c r="AN194">
        <v>-87.328100000000006</v>
      </c>
      <c r="AO194">
        <v>41.613300000000002</v>
      </c>
      <c r="AP194" t="s">
        <v>50</v>
      </c>
      <c r="AQ194">
        <v>54789</v>
      </c>
      <c r="AT194" t="s">
        <v>473</v>
      </c>
      <c r="AU194" t="s">
        <v>473</v>
      </c>
    </row>
    <row r="195" spans="1:47" hidden="1" x14ac:dyDescent="0.25">
      <c r="A195">
        <v>50733</v>
      </c>
      <c r="B195" t="s">
        <v>474</v>
      </c>
      <c r="C195" t="s">
        <v>1048</v>
      </c>
      <c r="D195">
        <f>IFERROR(VLOOKUP(C195,'PUSP for CONUS units'!G:H,2,FALSE),"!not listed")</f>
        <v>8192011</v>
      </c>
      <c r="E195" t="s">
        <v>460</v>
      </c>
      <c r="F195" t="s">
        <v>59</v>
      </c>
      <c r="G195" t="s">
        <v>48</v>
      </c>
      <c r="H195" t="s">
        <v>55</v>
      </c>
      <c r="I195">
        <v>500</v>
      </c>
      <c r="J195" s="3">
        <v>15342.887238900001</v>
      </c>
      <c r="K195" s="3">
        <v>15342.887238900001</v>
      </c>
      <c r="M195" s="3">
        <v>32.588390451899997</v>
      </c>
      <c r="N195" s="3">
        <v>11</v>
      </c>
      <c r="O195" s="5">
        <v>0.720985655738</v>
      </c>
      <c r="P195" s="5">
        <v>0.74869007864199999</v>
      </c>
      <c r="Q195" s="3">
        <v>206386.77392899999</v>
      </c>
      <c r="R195" s="3">
        <v>3166569</v>
      </c>
      <c r="S195" s="3">
        <v>214317.34289599999</v>
      </c>
      <c r="T195" s="3">
        <v>3288246.8254</v>
      </c>
      <c r="U195">
        <v>0</v>
      </c>
      <c r="V195" s="5">
        <v>0</v>
      </c>
      <c r="W195" s="7">
        <v>21.030297343452201</v>
      </c>
      <c r="X195" s="5">
        <v>1.3282702725529E-2</v>
      </c>
      <c r="Y195" s="7">
        <v>10.51515</v>
      </c>
      <c r="Z195" s="5">
        <v>1.32827027255426E-2</v>
      </c>
      <c r="AA195" s="3">
        <v>1583284.7</v>
      </c>
      <c r="AB195" s="7">
        <v>10.515147343452799</v>
      </c>
      <c r="AC195" s="5">
        <v>1.32827027255162E-2</v>
      </c>
      <c r="AD195" s="7">
        <v>0</v>
      </c>
      <c r="AE195" s="5">
        <v>0</v>
      </c>
      <c r="AF195" s="7">
        <v>21.838402534952898</v>
      </c>
      <c r="AG195" s="5">
        <v>1.3282702725529E-2</v>
      </c>
      <c r="AH195" s="7">
        <v>10.6705414618328</v>
      </c>
      <c r="AI195" s="5">
        <v>1.3282702725542E-2</v>
      </c>
      <c r="AJ195" s="3">
        <v>1606682.2667519001</v>
      </c>
      <c r="AK195" s="7">
        <v>11.1678610731201</v>
      </c>
      <c r="AL195" s="5">
        <v>1.32827027255166E-2</v>
      </c>
      <c r="AM195">
        <v>5</v>
      </c>
      <c r="AN195">
        <v>-87.328100000000006</v>
      </c>
      <c r="AO195">
        <v>41.613300000000002</v>
      </c>
      <c r="AP195" t="s">
        <v>50</v>
      </c>
      <c r="AQ195">
        <v>54789</v>
      </c>
      <c r="AT195" t="s">
        <v>475</v>
      </c>
      <c r="AU195" t="s">
        <v>475</v>
      </c>
    </row>
    <row r="196" spans="1:47" hidden="1" x14ac:dyDescent="0.25">
      <c r="A196">
        <v>50736</v>
      </c>
      <c r="B196" t="s">
        <v>132</v>
      </c>
      <c r="C196" t="s">
        <v>1049</v>
      </c>
      <c r="D196">
        <f>IFERROR(VLOOKUP(C196,'PUSP for CONUS units'!G:H,2,FALSE),"!not listed")</f>
        <v>2766111</v>
      </c>
      <c r="E196" t="s">
        <v>476</v>
      </c>
      <c r="F196" t="s">
        <v>477</v>
      </c>
      <c r="G196" t="s">
        <v>48</v>
      </c>
      <c r="H196" t="s">
        <v>49</v>
      </c>
      <c r="I196">
        <v>181</v>
      </c>
      <c r="N196" s="3">
        <v>0</v>
      </c>
      <c r="P196" s="5">
        <v>0</v>
      </c>
      <c r="S196" s="3">
        <v>0</v>
      </c>
      <c r="T196" s="3">
        <v>0</v>
      </c>
      <c r="U196">
        <v>0</v>
      </c>
      <c r="V196" s="5">
        <v>-999.9</v>
      </c>
      <c r="W196" s="7">
        <v>0</v>
      </c>
      <c r="X196" s="5">
        <v>-999.9</v>
      </c>
      <c r="Y196" s="7">
        <v>0</v>
      </c>
      <c r="Z196" s="5">
        <v>-999.9</v>
      </c>
      <c r="AB196" s="7">
        <v>0</v>
      </c>
      <c r="AC196" s="5">
        <v>-999.9</v>
      </c>
      <c r="AD196" s="7">
        <v>0</v>
      </c>
      <c r="AE196" s="5">
        <v>-999.9</v>
      </c>
      <c r="AF196" s="7">
        <v>0</v>
      </c>
      <c r="AG196" s="5">
        <v>-999.9</v>
      </c>
      <c r="AH196" s="7">
        <v>0</v>
      </c>
      <c r="AI196" s="5">
        <v>-999.9</v>
      </c>
      <c r="AJ196" s="3">
        <v>0</v>
      </c>
      <c r="AK196" s="7">
        <v>0</v>
      </c>
      <c r="AL196" s="5">
        <v>-999.9</v>
      </c>
      <c r="AN196">
        <v>-71.822299999999998</v>
      </c>
      <c r="AO196">
        <v>41.713200000000001</v>
      </c>
      <c r="AP196" t="s">
        <v>50</v>
      </c>
      <c r="AQ196">
        <v>43640</v>
      </c>
      <c r="AT196" t="s">
        <v>478</v>
      </c>
      <c r="AU196" t="s">
        <v>478</v>
      </c>
    </row>
    <row r="197" spans="1:47" hidden="1" x14ac:dyDescent="0.25">
      <c r="A197">
        <v>50736</v>
      </c>
      <c r="B197" t="s">
        <v>479</v>
      </c>
      <c r="C197" t="s">
        <v>1050</v>
      </c>
      <c r="D197">
        <f>IFERROR(VLOOKUP(C197,'PUSP for CONUS units'!G:H,2,FALSE),"!not listed")</f>
        <v>2766111</v>
      </c>
      <c r="E197" t="s">
        <v>476</v>
      </c>
      <c r="F197" t="s">
        <v>477</v>
      </c>
      <c r="G197" t="s">
        <v>48</v>
      </c>
      <c r="H197" t="s">
        <v>49</v>
      </c>
      <c r="I197">
        <v>181</v>
      </c>
      <c r="N197" s="3">
        <v>0</v>
      </c>
      <c r="P197" s="5">
        <v>0</v>
      </c>
      <c r="S197" s="3">
        <v>0</v>
      </c>
      <c r="T197" s="3">
        <v>0</v>
      </c>
      <c r="U197">
        <v>0</v>
      </c>
      <c r="V197" s="5">
        <v>-999.9</v>
      </c>
      <c r="W197" s="7">
        <v>0</v>
      </c>
      <c r="X197" s="5">
        <v>-999.9</v>
      </c>
      <c r="Y197" s="7">
        <v>0</v>
      </c>
      <c r="Z197" s="5">
        <v>-999.9</v>
      </c>
      <c r="AB197" s="7">
        <v>0</v>
      </c>
      <c r="AC197" s="5">
        <v>-999.9</v>
      </c>
      <c r="AD197" s="7">
        <v>0</v>
      </c>
      <c r="AE197" s="5">
        <v>-999.9</v>
      </c>
      <c r="AF197" s="7">
        <v>0</v>
      </c>
      <c r="AG197" s="5">
        <v>-999.9</v>
      </c>
      <c r="AH197" s="7">
        <v>0</v>
      </c>
      <c r="AI197" s="5">
        <v>-999.9</v>
      </c>
      <c r="AJ197" s="3">
        <v>0</v>
      </c>
      <c r="AK197" s="7">
        <v>0</v>
      </c>
      <c r="AL197" s="5">
        <v>-999.9</v>
      </c>
      <c r="AN197">
        <v>-71.822299999999998</v>
      </c>
      <c r="AO197">
        <v>41.713200000000001</v>
      </c>
      <c r="AP197" t="s">
        <v>50</v>
      </c>
      <c r="AQ197">
        <v>43640</v>
      </c>
      <c r="AT197" t="s">
        <v>480</v>
      </c>
      <c r="AU197" t="s">
        <v>480</v>
      </c>
    </row>
    <row r="198" spans="1:47" hidden="1" x14ac:dyDescent="0.25">
      <c r="A198">
        <v>50806</v>
      </c>
      <c r="B198" t="s">
        <v>68</v>
      </c>
      <c r="C198" t="s">
        <v>1051</v>
      </c>
      <c r="D198">
        <f>IFERROR(VLOOKUP(C198,'PUSP for CONUS units'!G:H,2,FALSE),"!not listed")</f>
        <v>4758811</v>
      </c>
      <c r="E198" t="s">
        <v>481</v>
      </c>
      <c r="F198" t="s">
        <v>108</v>
      </c>
      <c r="G198" t="s">
        <v>48</v>
      </c>
      <c r="H198" t="s">
        <v>55</v>
      </c>
      <c r="I198">
        <v>2000</v>
      </c>
      <c r="J198" s="3">
        <v>19972.896172000001</v>
      </c>
      <c r="K198" s="3">
        <v>19972.896172000001</v>
      </c>
      <c r="M198" s="3">
        <v>100.135703044</v>
      </c>
      <c r="N198" s="3">
        <v>0</v>
      </c>
      <c r="O198" s="5">
        <v>0.191943220287</v>
      </c>
      <c r="P198" s="5">
        <v>0.19516939249199999</v>
      </c>
      <c r="Q198" s="3">
        <v>168831.72399999999</v>
      </c>
      <c r="R198" s="3">
        <v>3372058.4939999999</v>
      </c>
      <c r="S198" s="3">
        <v>171605.354666</v>
      </c>
      <c r="T198" s="3">
        <v>3428735.8873100001</v>
      </c>
      <c r="U198">
        <v>0</v>
      </c>
      <c r="V198" s="5">
        <v>0</v>
      </c>
      <c r="W198" s="7">
        <v>661.59204499999703</v>
      </c>
      <c r="X198" s="5">
        <v>0.39239654126829998</v>
      </c>
      <c r="Y198" s="7">
        <v>661.59204499999703</v>
      </c>
      <c r="Z198" s="5">
        <v>0.39239654126829998</v>
      </c>
      <c r="AA198" s="3">
        <v>3372058.4939999999</v>
      </c>
      <c r="AB198" s="7">
        <v>0</v>
      </c>
      <c r="AC198" s="5">
        <v>-999.9</v>
      </c>
      <c r="AD198" s="7">
        <v>0</v>
      </c>
      <c r="AE198" s="5">
        <v>0</v>
      </c>
      <c r="AF198" s="7">
        <v>672.71205155099904</v>
      </c>
      <c r="AG198" s="5">
        <v>0.39239654126830098</v>
      </c>
      <c r="AH198" s="7">
        <v>668.49615328557104</v>
      </c>
      <c r="AI198" s="5">
        <v>0.39239654126830098</v>
      </c>
      <c r="AJ198" s="3">
        <v>3407247.9391630902</v>
      </c>
      <c r="AK198" s="7">
        <v>4.2158982654279997</v>
      </c>
      <c r="AL198" s="5">
        <v>0.39239654126828399</v>
      </c>
      <c r="AM198">
        <v>91</v>
      </c>
      <c r="AN198">
        <v>-79.558700000000002</v>
      </c>
      <c r="AO198">
        <v>34.151899999999998</v>
      </c>
      <c r="AP198" t="s">
        <v>50</v>
      </c>
      <c r="AQ198">
        <v>54789</v>
      </c>
      <c r="AT198" t="s">
        <v>482</v>
      </c>
      <c r="AU198" t="s">
        <v>482</v>
      </c>
    </row>
    <row r="199" spans="1:47" hidden="1" x14ac:dyDescent="0.25">
      <c r="A199">
        <v>50900</v>
      </c>
      <c r="B199" t="s">
        <v>106</v>
      </c>
      <c r="C199" t="s">
        <v>1052</v>
      </c>
      <c r="D199">
        <f>IFERROR(VLOOKUP(C199,'PUSP for CONUS units'!G:H,2,FALSE),"!not listed")</f>
        <v>5798711</v>
      </c>
      <c r="E199" t="s">
        <v>483</v>
      </c>
      <c r="F199" t="s">
        <v>139</v>
      </c>
      <c r="G199" t="s">
        <v>48</v>
      </c>
      <c r="H199" t="s">
        <v>49</v>
      </c>
      <c r="I199">
        <v>550</v>
      </c>
      <c r="J199" s="3">
        <v>15275.8035088</v>
      </c>
      <c r="K199" s="3">
        <v>15354.016233</v>
      </c>
      <c r="L199" s="3">
        <v>15234.6650154</v>
      </c>
      <c r="M199" s="3">
        <v>36.004652696900003</v>
      </c>
      <c r="N199" s="3">
        <v>185</v>
      </c>
      <c r="O199" s="5">
        <v>0.46949224975199999</v>
      </c>
      <c r="P199" s="5">
        <v>0.54118420404500001</v>
      </c>
      <c r="Q199" s="3">
        <v>148483.905</v>
      </c>
      <c r="R199" s="3">
        <v>2268210.9569999999</v>
      </c>
      <c r="S199" s="3">
        <v>171157.55155400001</v>
      </c>
      <c r="T199" s="3">
        <v>2614569.1265799999</v>
      </c>
      <c r="U199">
        <v>0</v>
      </c>
      <c r="V199" s="5">
        <v>0</v>
      </c>
      <c r="W199" s="7">
        <v>359.829642000001</v>
      </c>
      <c r="X199" s="5">
        <v>0.317280578236799</v>
      </c>
      <c r="Y199" s="7">
        <v>112.613829</v>
      </c>
      <c r="Z199" s="5">
        <v>0.28661493434943602</v>
      </c>
      <c r="AA199" s="3">
        <v>785819.68700000097</v>
      </c>
      <c r="AB199" s="7">
        <v>247.215813</v>
      </c>
      <c r="AC199" s="5">
        <v>0.33353652035471099</v>
      </c>
      <c r="AD199" s="7">
        <v>1171.3269687091099</v>
      </c>
      <c r="AE199" s="5">
        <v>0.89599999999998403</v>
      </c>
      <c r="AF199" s="7">
        <v>414.45158621019499</v>
      </c>
      <c r="AG199" s="5">
        <v>0.31703241807330801</v>
      </c>
      <c r="AH199" s="7">
        <v>131.66667246336601</v>
      </c>
      <c r="AI199" s="5">
        <v>0.28690703753795699</v>
      </c>
      <c r="AJ199" s="3">
        <v>917835.08409721102</v>
      </c>
      <c r="AK199" s="7">
        <v>282.78491374682801</v>
      </c>
      <c r="AL199" s="5">
        <v>0.333328508376662</v>
      </c>
      <c r="AM199">
        <v>23</v>
      </c>
      <c r="AN199">
        <v>-79.994600000000005</v>
      </c>
      <c r="AO199">
        <v>37.799700000000001</v>
      </c>
      <c r="AP199" t="s">
        <v>50</v>
      </c>
      <c r="AQ199">
        <v>54789</v>
      </c>
      <c r="AT199" t="s">
        <v>484</v>
      </c>
      <c r="AU199" t="s">
        <v>484</v>
      </c>
    </row>
    <row r="200" spans="1:47" hidden="1" x14ac:dyDescent="0.25">
      <c r="A200">
        <v>50900</v>
      </c>
      <c r="B200" t="s">
        <v>190</v>
      </c>
      <c r="C200" t="s">
        <v>1053</v>
      </c>
      <c r="D200">
        <f>IFERROR(VLOOKUP(C200,'PUSP for CONUS units'!G:H,2,FALSE),"!not listed")</f>
        <v>5798711</v>
      </c>
      <c r="E200" t="s">
        <v>483</v>
      </c>
      <c r="F200" t="s">
        <v>139</v>
      </c>
      <c r="G200" t="s">
        <v>48</v>
      </c>
      <c r="H200" t="s">
        <v>49</v>
      </c>
      <c r="I200">
        <v>440</v>
      </c>
      <c r="N200" s="3">
        <v>0</v>
      </c>
      <c r="P200" s="5">
        <v>0</v>
      </c>
      <c r="S200" s="3">
        <v>0</v>
      </c>
      <c r="T200" s="3">
        <v>0</v>
      </c>
      <c r="U200">
        <v>0</v>
      </c>
      <c r="V200" s="5">
        <v>-999.9</v>
      </c>
      <c r="W200" s="7">
        <v>0</v>
      </c>
      <c r="X200" s="5">
        <v>-999.9</v>
      </c>
      <c r="Y200" s="7">
        <v>0</v>
      </c>
      <c r="Z200" s="5">
        <v>-999.9</v>
      </c>
      <c r="AB200" s="7">
        <v>0</v>
      </c>
      <c r="AC200" s="5">
        <v>-999.9</v>
      </c>
      <c r="AD200" s="7">
        <v>0</v>
      </c>
      <c r="AE200" s="5">
        <v>-999.9</v>
      </c>
      <c r="AF200" s="7">
        <v>0</v>
      </c>
      <c r="AG200" s="5">
        <v>-999.9</v>
      </c>
      <c r="AH200" s="7">
        <v>0</v>
      </c>
      <c r="AI200" s="5">
        <v>-999.9</v>
      </c>
      <c r="AJ200" s="3">
        <v>0</v>
      </c>
      <c r="AK200" s="7">
        <v>0</v>
      </c>
      <c r="AL200" s="5">
        <v>-999.9</v>
      </c>
      <c r="AN200">
        <v>-79.994600000000005</v>
      </c>
      <c r="AO200">
        <v>37.799700000000001</v>
      </c>
      <c r="AP200" t="s">
        <v>50</v>
      </c>
      <c r="AQ200">
        <v>42736</v>
      </c>
      <c r="AT200" t="s">
        <v>485</v>
      </c>
      <c r="AU200" t="s">
        <v>485</v>
      </c>
    </row>
    <row r="201" spans="1:47" hidden="1" x14ac:dyDescent="0.25">
      <c r="A201">
        <v>50900</v>
      </c>
      <c r="B201" t="s">
        <v>422</v>
      </c>
      <c r="C201" t="s">
        <v>1054</v>
      </c>
      <c r="D201">
        <f>IFERROR(VLOOKUP(C201,'PUSP for CONUS units'!G:H,2,FALSE),"!not listed")</f>
        <v>5798711</v>
      </c>
      <c r="E201" t="s">
        <v>483</v>
      </c>
      <c r="F201" t="s">
        <v>139</v>
      </c>
      <c r="G201" t="s">
        <v>48</v>
      </c>
      <c r="H201" t="s">
        <v>49</v>
      </c>
      <c r="I201">
        <v>507</v>
      </c>
      <c r="N201" s="3">
        <v>0</v>
      </c>
      <c r="P201" s="5">
        <v>0</v>
      </c>
      <c r="S201" s="3">
        <v>0</v>
      </c>
      <c r="T201" s="3">
        <v>0</v>
      </c>
      <c r="U201">
        <v>0</v>
      </c>
      <c r="V201" s="5">
        <v>-999.9</v>
      </c>
      <c r="W201" s="7">
        <v>0</v>
      </c>
      <c r="X201" s="5">
        <v>-999.9</v>
      </c>
      <c r="Y201" s="7">
        <v>0</v>
      </c>
      <c r="Z201" s="5">
        <v>-999.9</v>
      </c>
      <c r="AB201" s="7">
        <v>0</v>
      </c>
      <c r="AC201" s="5">
        <v>-999.9</v>
      </c>
      <c r="AD201" s="7">
        <v>0</v>
      </c>
      <c r="AE201" s="5">
        <v>-999.9</v>
      </c>
      <c r="AF201" s="7">
        <v>0</v>
      </c>
      <c r="AG201" s="5">
        <v>-999.9</v>
      </c>
      <c r="AH201" s="7">
        <v>0</v>
      </c>
      <c r="AI201" s="5">
        <v>-999.9</v>
      </c>
      <c r="AJ201" s="3">
        <v>0</v>
      </c>
      <c r="AK201" s="7">
        <v>0</v>
      </c>
      <c r="AL201" s="5">
        <v>-999.9</v>
      </c>
      <c r="AN201">
        <v>-79.994600000000005</v>
      </c>
      <c r="AO201">
        <v>37.799700000000001</v>
      </c>
      <c r="AP201" t="s">
        <v>50</v>
      </c>
      <c r="AQ201">
        <v>42736</v>
      </c>
      <c r="AT201" t="s">
        <v>486</v>
      </c>
      <c r="AU201" t="s">
        <v>486</v>
      </c>
    </row>
    <row r="202" spans="1:47" hidden="1" x14ac:dyDescent="0.25">
      <c r="A202">
        <v>50900</v>
      </c>
      <c r="B202" t="s">
        <v>487</v>
      </c>
      <c r="C202" t="s">
        <v>1055</v>
      </c>
      <c r="D202">
        <f>IFERROR(VLOOKUP(C202,'PUSP for CONUS units'!G:H,2,FALSE),"!not listed")</f>
        <v>5798711</v>
      </c>
      <c r="E202" t="s">
        <v>483</v>
      </c>
      <c r="F202" t="s">
        <v>139</v>
      </c>
      <c r="G202" t="s">
        <v>48</v>
      </c>
      <c r="H202" t="s">
        <v>49</v>
      </c>
      <c r="I202">
        <v>1000</v>
      </c>
      <c r="J202" s="3">
        <v>15195.390774</v>
      </c>
      <c r="K202" s="3">
        <v>14798.351991699999</v>
      </c>
      <c r="L202" s="3">
        <v>15461.7589063</v>
      </c>
      <c r="M202" s="3">
        <v>65.809429640399998</v>
      </c>
      <c r="N202" s="3">
        <v>204</v>
      </c>
      <c r="O202" s="5">
        <v>0.67250004644799999</v>
      </c>
      <c r="P202" s="5">
        <v>0.78057332455100004</v>
      </c>
      <c r="Q202" s="3">
        <v>388752.12199999997</v>
      </c>
      <c r="R202" s="3">
        <v>5907240.4079999998</v>
      </c>
      <c r="S202" s="3">
        <v>451226.04511000001</v>
      </c>
      <c r="T202" s="3">
        <v>6856556.0828499999</v>
      </c>
      <c r="U202">
        <v>0</v>
      </c>
      <c r="V202" s="5">
        <v>0</v>
      </c>
      <c r="W202" s="7">
        <v>895.02419999999802</v>
      </c>
      <c r="X202" s="5">
        <v>0.30302616388792802</v>
      </c>
      <c r="Y202" s="7">
        <v>330.882858</v>
      </c>
      <c r="Z202" s="5">
        <v>0.28649422119920598</v>
      </c>
      <c r="AA202" s="3">
        <v>2309874.5699999998</v>
      </c>
      <c r="AB202" s="7">
        <v>564.14134200000001</v>
      </c>
      <c r="AC202" s="5">
        <v>0.31364135170285701</v>
      </c>
      <c r="AD202" s="7">
        <v>3071.7371251176501</v>
      </c>
      <c r="AE202" s="5">
        <v>0.89600000000004099</v>
      </c>
      <c r="AF202" s="7">
        <v>1037.6626217452299</v>
      </c>
      <c r="AG202" s="5">
        <v>0.30267749850116399</v>
      </c>
      <c r="AH202" s="7">
        <v>397.12815522865998</v>
      </c>
      <c r="AI202" s="5">
        <v>0.286688186227325</v>
      </c>
      <c r="AJ202" s="3">
        <v>2770453.5750473002</v>
      </c>
      <c r="AK202" s="7">
        <v>640.53446651655202</v>
      </c>
      <c r="AL202" s="5">
        <v>0.31351854991066402</v>
      </c>
      <c r="AM202">
        <v>3</v>
      </c>
      <c r="AN202">
        <v>-79.994600000000005</v>
      </c>
      <c r="AO202">
        <v>37.799700000000001</v>
      </c>
      <c r="AP202" t="s">
        <v>50</v>
      </c>
      <c r="AQ202">
        <v>54789</v>
      </c>
      <c r="AT202" t="s">
        <v>488</v>
      </c>
      <c r="AU202" t="s">
        <v>488</v>
      </c>
    </row>
    <row r="203" spans="1:47" x14ac:dyDescent="0.25">
      <c r="A203" s="12">
        <v>50900</v>
      </c>
      <c r="B203" s="12" t="s">
        <v>489</v>
      </c>
      <c r="C203" s="12" t="s">
        <v>1056</v>
      </c>
      <c r="D203">
        <f>IFERROR(VLOOKUP(C203,'PUSP for CONUS units'!G:H,2,FALSE),"!not listed")</f>
        <v>5798711</v>
      </c>
      <c r="E203" t="s">
        <v>483</v>
      </c>
      <c r="F203" t="s">
        <v>139</v>
      </c>
      <c r="G203" t="s">
        <v>48</v>
      </c>
      <c r="H203" t="s">
        <v>49</v>
      </c>
      <c r="I203">
        <v>325</v>
      </c>
      <c r="J203" s="3">
        <v>15348.780182099999</v>
      </c>
      <c r="K203" s="3">
        <v>15348.780182099999</v>
      </c>
      <c r="M203" s="3">
        <v>21.174321095500002</v>
      </c>
      <c r="N203" s="3">
        <v>32</v>
      </c>
      <c r="O203" s="5">
        <v>0.47540983606600001</v>
      </c>
      <c r="P203" s="5">
        <v>0.53905660283099999</v>
      </c>
      <c r="Q203" s="3">
        <v>88423.964894899997</v>
      </c>
      <c r="R203" s="3">
        <v>1357200</v>
      </c>
      <c r="S203" s="3">
        <v>100212.74032899999</v>
      </c>
      <c r="T203" s="3">
        <v>1538898.7897600001</v>
      </c>
      <c r="U203">
        <v>0</v>
      </c>
      <c r="V203" s="5">
        <v>0</v>
      </c>
      <c r="W203" s="7">
        <v>85.240648188089907</v>
      </c>
      <c r="X203" s="5">
        <v>0.12561250838218799</v>
      </c>
      <c r="Y203" s="7">
        <v>34.7845115000001</v>
      </c>
      <c r="Z203" s="5">
        <v>0.12561250838216201</v>
      </c>
      <c r="AA203" s="3">
        <v>553838.33899999899</v>
      </c>
      <c r="AB203" s="7">
        <v>50.456136688087703</v>
      </c>
      <c r="AC203" s="5">
        <v>0.12561250838222501</v>
      </c>
      <c r="AD203" s="7">
        <v>0</v>
      </c>
      <c r="AE203" s="5">
        <v>0</v>
      </c>
      <c r="AF203" s="7">
        <v>96.652468564158099</v>
      </c>
      <c r="AG203" s="5">
        <v>0.12561250838219301</v>
      </c>
      <c r="AH203" s="7">
        <v>39.529653562174303</v>
      </c>
      <c r="AI203" s="5">
        <v>0.12561250838214899</v>
      </c>
      <c r="AJ203" s="3">
        <v>629390.40182071296</v>
      </c>
      <c r="AK203" s="7">
        <v>57.122815001983902</v>
      </c>
      <c r="AL203" s="5">
        <v>0.12561250838222399</v>
      </c>
      <c r="AM203">
        <v>22</v>
      </c>
      <c r="AN203">
        <v>-79.994600000000005</v>
      </c>
      <c r="AO203">
        <v>37.799700000000001</v>
      </c>
      <c r="AP203" t="s">
        <v>50</v>
      </c>
      <c r="AQ203">
        <v>54789</v>
      </c>
      <c r="AT203" t="s">
        <v>490</v>
      </c>
      <c r="AU203" t="s">
        <v>490</v>
      </c>
    </row>
    <row r="204" spans="1:47" hidden="1" x14ac:dyDescent="0.25">
      <c r="A204">
        <v>50900</v>
      </c>
      <c r="B204" t="s">
        <v>491</v>
      </c>
      <c r="C204" t="s">
        <v>1057</v>
      </c>
      <c r="D204">
        <f>IFERROR(VLOOKUP(C204,'PUSP for CONUS units'!G:H,2,FALSE),"!not listed")</f>
        <v>5798711</v>
      </c>
      <c r="E204" t="s">
        <v>483</v>
      </c>
      <c r="F204" t="s">
        <v>139</v>
      </c>
      <c r="G204" t="s">
        <v>48</v>
      </c>
      <c r="H204" t="s">
        <v>49</v>
      </c>
      <c r="I204">
        <v>425</v>
      </c>
      <c r="J204" s="3">
        <v>14484.9538023</v>
      </c>
      <c r="K204" s="3">
        <v>14484.9538023</v>
      </c>
      <c r="M204" s="3">
        <v>29.340790851000001</v>
      </c>
      <c r="N204" s="3">
        <v>0</v>
      </c>
      <c r="O204" s="5">
        <v>0.36456659166400002</v>
      </c>
      <c r="P204" s="5">
        <v>0.41206892852600002</v>
      </c>
      <c r="Q204" s="3">
        <v>93959.567878400005</v>
      </c>
      <c r="R204" s="3">
        <v>1361000</v>
      </c>
      <c r="S204" s="3">
        <v>106199.598077</v>
      </c>
      <c r="T204" s="3">
        <v>1538335.7239699999</v>
      </c>
      <c r="U204">
        <v>0</v>
      </c>
      <c r="V204" s="5">
        <v>0</v>
      </c>
      <c r="W204" s="7">
        <v>28.2378876590784</v>
      </c>
      <c r="X204" s="5">
        <v>4.1495793767900899E-2</v>
      </c>
      <c r="Y204" s="7">
        <v>11.4038795</v>
      </c>
      <c r="Z204" s="5">
        <v>4.14957937679322E-2</v>
      </c>
      <c r="AA204" s="3">
        <v>549640.26300000201</v>
      </c>
      <c r="AB204" s="7">
        <v>16.8340081590765</v>
      </c>
      <c r="AC204" s="5">
        <v>4.14957937678831E-2</v>
      </c>
      <c r="AD204" s="7">
        <v>0</v>
      </c>
      <c r="AE204" s="5">
        <v>0</v>
      </c>
      <c r="AF204" s="7">
        <v>31.9172309739144</v>
      </c>
      <c r="AG204" s="5">
        <v>4.1495793767904701E-2</v>
      </c>
      <c r="AH204" s="7">
        <v>12.8645190258621</v>
      </c>
      <c r="AI204" s="5">
        <v>4.1495793767933803E-2</v>
      </c>
      <c r="AJ204" s="3">
        <v>620039.66463720496</v>
      </c>
      <c r="AK204" s="7">
        <v>19.052711948052298</v>
      </c>
      <c r="AL204" s="5">
        <v>4.1495793767884599E-2</v>
      </c>
      <c r="AM204">
        <v>39</v>
      </c>
      <c r="AN204">
        <v>-79.994600000000005</v>
      </c>
      <c r="AO204">
        <v>37.799700000000001</v>
      </c>
      <c r="AP204" t="s">
        <v>50</v>
      </c>
      <c r="AQ204">
        <v>54789</v>
      </c>
      <c r="AT204" t="s">
        <v>492</v>
      </c>
      <c r="AU204" t="s">
        <v>492</v>
      </c>
    </row>
    <row r="205" spans="1:47" hidden="1" x14ac:dyDescent="0.25">
      <c r="A205">
        <v>50956</v>
      </c>
      <c r="B205" t="s">
        <v>57</v>
      </c>
      <c r="C205" t="s">
        <v>1058</v>
      </c>
      <c r="D205">
        <f>IFERROR(VLOOKUP(C205,'PUSP for CONUS units'!G:H,2,FALSE),"!not listed")</f>
        <v>6444111</v>
      </c>
      <c r="E205" t="s">
        <v>493</v>
      </c>
      <c r="F205" t="s">
        <v>130</v>
      </c>
      <c r="G205" t="s">
        <v>48</v>
      </c>
      <c r="H205" t="s">
        <v>49</v>
      </c>
      <c r="I205">
        <v>460</v>
      </c>
      <c r="J205" s="3">
        <v>12564.5846637</v>
      </c>
      <c r="K205" s="3">
        <v>12564.5846637</v>
      </c>
      <c r="M205" s="3">
        <v>36.610840096399997</v>
      </c>
      <c r="N205" s="3">
        <v>0</v>
      </c>
      <c r="O205" s="5">
        <v>5.8145623713100003E-2</v>
      </c>
      <c r="P205" s="5">
        <v>7.0301923680999995E-2</v>
      </c>
      <c r="Q205" s="3">
        <v>18699.028999999999</v>
      </c>
      <c r="R205" s="3">
        <v>234945.533</v>
      </c>
      <c r="S205" s="3">
        <v>21216.581370399999</v>
      </c>
      <c r="T205" s="3">
        <v>284064.76490200002</v>
      </c>
      <c r="U205">
        <v>0</v>
      </c>
      <c r="V205" s="5">
        <v>0</v>
      </c>
      <c r="W205" s="7">
        <v>24.8168325</v>
      </c>
      <c r="X205" s="5">
        <v>0.211256048864739</v>
      </c>
      <c r="Y205" s="7">
        <v>24.8168325</v>
      </c>
      <c r="Z205" s="5">
        <v>0.211256048864739</v>
      </c>
      <c r="AA205" s="3">
        <v>234945.533</v>
      </c>
      <c r="AB205" s="7">
        <v>0</v>
      </c>
      <c r="AC205" s="5">
        <v>-999.9</v>
      </c>
      <c r="AD205" s="7">
        <v>0</v>
      </c>
      <c r="AE205" s="5">
        <v>0</v>
      </c>
      <c r="AF205" s="7">
        <v>30.0051999274873</v>
      </c>
      <c r="AG205" s="5">
        <v>0.21125604886473401</v>
      </c>
      <c r="AH205" s="7">
        <v>30.0051999274873</v>
      </c>
      <c r="AI205" s="5">
        <v>0.21125604886473401</v>
      </c>
      <c r="AJ205" s="3">
        <v>284064.76490241801</v>
      </c>
      <c r="AK205" s="7">
        <v>0</v>
      </c>
      <c r="AL205" s="5">
        <v>-999.9</v>
      </c>
      <c r="AM205">
        <v>92</v>
      </c>
      <c r="AN205">
        <v>-84.755799999999994</v>
      </c>
      <c r="AO205">
        <v>35.297600000000003</v>
      </c>
      <c r="AP205" t="s">
        <v>50</v>
      </c>
      <c r="AQ205">
        <v>54789</v>
      </c>
      <c r="AT205" t="s">
        <v>494</v>
      </c>
      <c r="AU205" t="s">
        <v>494</v>
      </c>
    </row>
    <row r="206" spans="1:47" hidden="1" x14ac:dyDescent="0.25">
      <c r="A206">
        <v>50956</v>
      </c>
      <c r="B206" t="s">
        <v>62</v>
      </c>
      <c r="C206" t="s">
        <v>1059</v>
      </c>
      <c r="D206">
        <f>IFERROR(VLOOKUP(C206,'PUSP for CONUS units'!G:H,2,FALSE),"!not listed")</f>
        <v>6444111</v>
      </c>
      <c r="E206" t="s">
        <v>493</v>
      </c>
      <c r="F206" t="s">
        <v>130</v>
      </c>
      <c r="G206" t="s">
        <v>48</v>
      </c>
      <c r="H206" t="s">
        <v>49</v>
      </c>
      <c r="I206">
        <v>460</v>
      </c>
      <c r="J206" s="3">
        <v>18284.851599000001</v>
      </c>
      <c r="K206" s="3">
        <v>18284.851599000001</v>
      </c>
      <c r="M206" s="3">
        <v>25.157436882100001</v>
      </c>
      <c r="N206" s="3">
        <v>52</v>
      </c>
      <c r="O206" s="5">
        <v>3.6804033519400002E-2</v>
      </c>
      <c r="P206" s="5">
        <v>5.0564296499200002E-2</v>
      </c>
      <c r="Q206" s="3">
        <v>8133.0630000000001</v>
      </c>
      <c r="R206" s="3">
        <v>148711.85</v>
      </c>
      <c r="S206" s="3">
        <v>9182.1356655399995</v>
      </c>
      <c r="T206" s="3">
        <v>204312.11900599999</v>
      </c>
      <c r="U206">
        <v>0</v>
      </c>
      <c r="V206" s="5">
        <v>0</v>
      </c>
      <c r="W206" s="7">
        <v>16.842119499999999</v>
      </c>
      <c r="X206" s="5">
        <v>0.22650675786764801</v>
      </c>
      <c r="Y206" s="7">
        <v>16.842119499999999</v>
      </c>
      <c r="Z206" s="5">
        <v>0.22650675786764801</v>
      </c>
      <c r="AA206" s="3">
        <v>148711.85</v>
      </c>
      <c r="AB206" s="7">
        <v>0</v>
      </c>
      <c r="AC206" s="5">
        <v>-999.9</v>
      </c>
      <c r="AD206" s="7">
        <v>0</v>
      </c>
      <c r="AE206" s="5">
        <v>0</v>
      </c>
      <c r="AF206" s="7">
        <v>23.139037834595801</v>
      </c>
      <c r="AG206" s="5">
        <v>0.22650675786762101</v>
      </c>
      <c r="AH206" s="7">
        <v>22.8217790436622</v>
      </c>
      <c r="AI206" s="5">
        <v>0.22650675786762101</v>
      </c>
      <c r="AJ206" s="3">
        <v>201510.80045920899</v>
      </c>
      <c r="AK206" s="7">
        <v>0.31725879093357501</v>
      </c>
      <c r="AL206" s="5">
        <v>0.226506757867625</v>
      </c>
      <c r="AM206">
        <v>98</v>
      </c>
      <c r="AN206">
        <v>-84.755799999999994</v>
      </c>
      <c r="AO206">
        <v>35.297600000000003</v>
      </c>
      <c r="AP206" t="s">
        <v>50</v>
      </c>
      <c r="AQ206">
        <v>54789</v>
      </c>
      <c r="AT206" t="s">
        <v>495</v>
      </c>
      <c r="AU206" t="s">
        <v>495</v>
      </c>
    </row>
    <row r="207" spans="1:47" hidden="1" x14ac:dyDescent="0.25">
      <c r="A207">
        <v>52089</v>
      </c>
      <c r="B207" t="s">
        <v>496</v>
      </c>
      <c r="C207" t="s">
        <v>1060</v>
      </c>
      <c r="D207">
        <f>IFERROR(VLOOKUP(C207,'PUSP for CONUS units'!G:H,2,FALSE),"!not listed")</f>
        <v>4004311</v>
      </c>
      <c r="E207" t="s">
        <v>497</v>
      </c>
      <c r="F207" t="s">
        <v>139</v>
      </c>
      <c r="G207" t="s">
        <v>48</v>
      </c>
      <c r="H207" t="s">
        <v>55</v>
      </c>
      <c r="I207">
        <v>400</v>
      </c>
      <c r="J207" s="3">
        <v>10000</v>
      </c>
      <c r="M207" s="3">
        <v>40</v>
      </c>
      <c r="N207" s="3">
        <v>0</v>
      </c>
      <c r="O207" s="5">
        <v>0.55307120901600004</v>
      </c>
      <c r="P207" s="5">
        <v>0.55307120901600004</v>
      </c>
      <c r="R207" s="3">
        <v>1943271</v>
      </c>
      <c r="S207" s="3">
        <v>0</v>
      </c>
      <c r="T207" s="3">
        <v>1943271</v>
      </c>
      <c r="U207">
        <v>0</v>
      </c>
      <c r="V207" s="5">
        <v>0</v>
      </c>
      <c r="W207" s="7">
        <v>29.1694794368813</v>
      </c>
      <c r="X207" s="5">
        <v>3.0021010385988402E-2</v>
      </c>
      <c r="Y207" s="7">
        <v>12.088200000000001</v>
      </c>
      <c r="Z207" s="5">
        <v>3.0021010385985099E-2</v>
      </c>
      <c r="AA207" s="3">
        <v>805316</v>
      </c>
      <c r="AB207" s="7">
        <v>17.0812794368832</v>
      </c>
      <c r="AC207" s="5">
        <v>3.00210103859944E-2</v>
      </c>
      <c r="AD207" s="7">
        <v>0</v>
      </c>
      <c r="AE207" s="5">
        <v>0</v>
      </c>
      <c r="AF207" s="7">
        <v>29.1694794368813</v>
      </c>
      <c r="AG207" s="5">
        <v>3.0021010385988301E-2</v>
      </c>
      <c r="AH207" s="7">
        <v>12.002354920801301</v>
      </c>
      <c r="AI207" s="5">
        <v>3.0021010385985099E-2</v>
      </c>
      <c r="AJ207" s="3">
        <v>799597</v>
      </c>
      <c r="AK207" s="7">
        <v>17.167124516081898</v>
      </c>
      <c r="AL207" s="5">
        <v>3.00210103859943E-2</v>
      </c>
      <c r="AM207">
        <v>25</v>
      </c>
      <c r="AN207">
        <v>-80.763999999999996</v>
      </c>
      <c r="AO207">
        <v>37.345100000000002</v>
      </c>
      <c r="AP207" t="s">
        <v>50</v>
      </c>
      <c r="AQ207">
        <v>54789</v>
      </c>
      <c r="AT207" t="s">
        <v>498</v>
      </c>
      <c r="AU207" t="s">
        <v>498</v>
      </c>
    </row>
    <row r="208" spans="1:47" hidden="1" x14ac:dyDescent="0.25">
      <c r="A208">
        <v>52089</v>
      </c>
      <c r="B208" t="s">
        <v>499</v>
      </c>
      <c r="C208" t="s">
        <v>1061</v>
      </c>
      <c r="D208">
        <f>IFERROR(VLOOKUP(C208,'PUSP for CONUS units'!G:H,2,FALSE),"!not listed")</f>
        <v>4004311</v>
      </c>
      <c r="E208" t="s">
        <v>497</v>
      </c>
      <c r="F208" t="s">
        <v>139</v>
      </c>
      <c r="G208" t="s">
        <v>48</v>
      </c>
      <c r="H208" t="s">
        <v>55</v>
      </c>
      <c r="I208">
        <v>400</v>
      </c>
      <c r="J208" s="3">
        <v>10000</v>
      </c>
      <c r="M208" s="3">
        <v>40</v>
      </c>
      <c r="N208" s="3">
        <v>0</v>
      </c>
      <c r="O208" s="5">
        <v>0.54420821948999998</v>
      </c>
      <c r="P208" s="5">
        <v>0.54420821948999998</v>
      </c>
      <c r="R208" s="3">
        <v>1912130</v>
      </c>
      <c r="S208" s="3">
        <v>0</v>
      </c>
      <c r="T208" s="3">
        <v>1912130</v>
      </c>
      <c r="U208">
        <v>0</v>
      </c>
      <c r="V208" s="5">
        <v>0</v>
      </c>
      <c r="W208" s="7">
        <v>27.722410578165402</v>
      </c>
      <c r="X208" s="5">
        <v>2.8996365914647701E-2</v>
      </c>
      <c r="Y208" s="7">
        <v>11.2464</v>
      </c>
      <c r="Z208" s="5">
        <v>2.89963659146255E-2</v>
      </c>
      <c r="AA208" s="3">
        <v>775711</v>
      </c>
      <c r="AB208" s="7">
        <v>16.476010578159901</v>
      </c>
      <c r="AC208" s="5">
        <v>2.8996365914644402E-2</v>
      </c>
      <c r="AD208" s="7">
        <v>0</v>
      </c>
      <c r="AE208" s="5">
        <v>0</v>
      </c>
      <c r="AF208" s="7">
        <v>27.722410578165199</v>
      </c>
      <c r="AG208" s="5">
        <v>2.89963659146475E-2</v>
      </c>
      <c r="AH208" s="7">
        <v>11.164833222682001</v>
      </c>
      <c r="AI208" s="5">
        <v>2.89963659146249E-2</v>
      </c>
      <c r="AJ208" s="3">
        <v>770085</v>
      </c>
      <c r="AK208" s="7">
        <v>16.5575773554778</v>
      </c>
      <c r="AL208" s="5">
        <v>2.8996365914644499E-2</v>
      </c>
      <c r="AM208">
        <v>29</v>
      </c>
      <c r="AN208">
        <v>-80.763999999999996</v>
      </c>
      <c r="AO208">
        <v>37.345100000000002</v>
      </c>
      <c r="AP208" t="s">
        <v>50</v>
      </c>
      <c r="AQ208">
        <v>54789</v>
      </c>
      <c r="AT208" t="s">
        <v>500</v>
      </c>
      <c r="AU208" t="s">
        <v>500</v>
      </c>
    </row>
    <row r="209" spans="1:47" hidden="1" x14ac:dyDescent="0.25">
      <c r="A209">
        <v>52089</v>
      </c>
      <c r="B209" t="s">
        <v>501</v>
      </c>
      <c r="C209" t="s">
        <v>1062</v>
      </c>
      <c r="D209">
        <f>IFERROR(VLOOKUP(C209,'PUSP for CONUS units'!G:H,2,FALSE),"!not listed")</f>
        <v>4004311</v>
      </c>
      <c r="E209" t="s">
        <v>497</v>
      </c>
      <c r="F209" t="s">
        <v>139</v>
      </c>
      <c r="G209" t="s">
        <v>48</v>
      </c>
      <c r="H209" t="s">
        <v>55</v>
      </c>
      <c r="I209">
        <v>400</v>
      </c>
      <c r="J209" s="3">
        <v>10000</v>
      </c>
      <c r="M209" s="3">
        <v>40</v>
      </c>
      <c r="N209" s="3">
        <v>0</v>
      </c>
      <c r="O209" s="5">
        <v>0.53703722677599997</v>
      </c>
      <c r="P209" s="5">
        <v>0.53703722677599997</v>
      </c>
      <c r="R209" s="3">
        <v>1886934</v>
      </c>
      <c r="S209" s="3">
        <v>0</v>
      </c>
      <c r="T209" s="3">
        <v>1886934</v>
      </c>
      <c r="U209">
        <v>0</v>
      </c>
      <c r="V209" s="5">
        <v>0</v>
      </c>
      <c r="W209" s="7">
        <v>28.317897291675099</v>
      </c>
      <c r="X209" s="5">
        <v>3.0014719424938299E-2</v>
      </c>
      <c r="Y209" s="7">
        <v>12.092000000000001</v>
      </c>
      <c r="Z209" s="5">
        <v>3.0014719424924601E-2</v>
      </c>
      <c r="AA209" s="3">
        <v>805738</v>
      </c>
      <c r="AB209" s="7">
        <v>16.2258972916757</v>
      </c>
      <c r="AC209" s="5">
        <v>3.0014719424946899E-2</v>
      </c>
      <c r="AD209" s="7">
        <v>0</v>
      </c>
      <c r="AE209" s="5">
        <v>0</v>
      </c>
      <c r="AF209" s="7">
        <v>28.3178972916749</v>
      </c>
      <c r="AG209" s="5">
        <v>3.0014719424938101E-2</v>
      </c>
      <c r="AH209" s="7">
        <v>12.0075685942574</v>
      </c>
      <c r="AI209" s="5">
        <v>3.0014719424924102E-2</v>
      </c>
      <c r="AJ209" s="3">
        <v>800112</v>
      </c>
      <c r="AK209" s="7">
        <v>16.310328697418001</v>
      </c>
      <c r="AL209" s="5">
        <v>3.0014719424946799E-2</v>
      </c>
      <c r="AM209">
        <v>31</v>
      </c>
      <c r="AN209">
        <v>-80.763999999999996</v>
      </c>
      <c r="AO209">
        <v>37.345100000000002</v>
      </c>
      <c r="AP209" t="s">
        <v>50</v>
      </c>
      <c r="AQ209">
        <v>54789</v>
      </c>
      <c r="AT209" t="s">
        <v>502</v>
      </c>
      <c r="AU209" t="s">
        <v>502</v>
      </c>
    </row>
    <row r="210" spans="1:47" hidden="1" x14ac:dyDescent="0.25">
      <c r="A210">
        <v>52089</v>
      </c>
      <c r="B210" t="s">
        <v>503</v>
      </c>
      <c r="C210" t="s">
        <v>1063</v>
      </c>
      <c r="D210">
        <f>IFERROR(VLOOKUP(C210,'PUSP for CONUS units'!G:H,2,FALSE),"!not listed")</f>
        <v>4004311</v>
      </c>
      <c r="E210" t="s">
        <v>497</v>
      </c>
      <c r="F210" t="s">
        <v>139</v>
      </c>
      <c r="G210" t="s">
        <v>48</v>
      </c>
      <c r="H210" t="s">
        <v>55</v>
      </c>
      <c r="I210">
        <v>400</v>
      </c>
      <c r="J210" s="3">
        <v>10000</v>
      </c>
      <c r="M210" s="3">
        <v>40</v>
      </c>
      <c r="N210" s="3">
        <v>0</v>
      </c>
      <c r="O210" s="5">
        <v>0.52166097449899995</v>
      </c>
      <c r="P210" s="5">
        <v>0.52166097449899995</v>
      </c>
      <c r="R210" s="3">
        <v>1832908</v>
      </c>
      <c r="S210" s="3">
        <v>0</v>
      </c>
      <c r="T210" s="3">
        <v>1832908</v>
      </c>
      <c r="U210">
        <v>0</v>
      </c>
      <c r="V210" s="5">
        <v>0</v>
      </c>
      <c r="W210" s="7">
        <v>29.335172100078001</v>
      </c>
      <c r="X210" s="5">
        <v>3.2009432115587801E-2</v>
      </c>
      <c r="Y210" s="7">
        <v>12.3461499999999</v>
      </c>
      <c r="Z210" s="5">
        <v>3.2009432115601602E-2</v>
      </c>
      <c r="AA210" s="3">
        <v>771407</v>
      </c>
      <c r="AB210" s="7">
        <v>16.989022100072699</v>
      </c>
      <c r="AC210" s="5">
        <v>3.2009432115559497E-2</v>
      </c>
      <c r="AD210" s="7">
        <v>0</v>
      </c>
      <c r="AE210" s="5">
        <v>0</v>
      </c>
      <c r="AF210" s="7">
        <v>29.335172100077902</v>
      </c>
      <c r="AG210" s="5">
        <v>3.2009432115587703E-2</v>
      </c>
      <c r="AH210" s="7">
        <v>12.3461499999999</v>
      </c>
      <c r="AI210" s="5">
        <v>3.2009432115601401E-2</v>
      </c>
      <c r="AJ210" s="3">
        <v>771407</v>
      </c>
      <c r="AK210" s="7">
        <v>16.989022100072699</v>
      </c>
      <c r="AL210" s="5">
        <v>3.2009432115559497E-2</v>
      </c>
      <c r="AM210">
        <v>34</v>
      </c>
      <c r="AN210">
        <v>-80.763999999999996</v>
      </c>
      <c r="AO210">
        <v>37.345100000000002</v>
      </c>
      <c r="AP210" t="s">
        <v>50</v>
      </c>
      <c r="AQ210">
        <v>54789</v>
      </c>
      <c r="AT210" t="s">
        <v>504</v>
      </c>
      <c r="AU210" t="s">
        <v>504</v>
      </c>
    </row>
    <row r="211" spans="1:47" hidden="1" x14ac:dyDescent="0.25">
      <c r="A211">
        <v>52089</v>
      </c>
      <c r="B211" t="s">
        <v>505</v>
      </c>
      <c r="C211" t="s">
        <v>1064</v>
      </c>
      <c r="D211">
        <f>IFERROR(VLOOKUP(C211,'PUSP for CONUS units'!G:H,2,FALSE),"!not listed")</f>
        <v>4004311</v>
      </c>
      <c r="E211" t="s">
        <v>497</v>
      </c>
      <c r="F211" t="s">
        <v>139</v>
      </c>
      <c r="G211" t="s">
        <v>48</v>
      </c>
      <c r="H211" t="s">
        <v>55</v>
      </c>
      <c r="I211">
        <v>400</v>
      </c>
      <c r="J211" s="3">
        <v>10000</v>
      </c>
      <c r="M211" s="3">
        <v>40</v>
      </c>
      <c r="N211" s="3">
        <v>0</v>
      </c>
      <c r="O211" s="5">
        <v>0.436269637978</v>
      </c>
      <c r="P211" s="5">
        <v>0.436269637978</v>
      </c>
      <c r="R211" s="3">
        <v>1532877</v>
      </c>
      <c r="S211" s="3">
        <v>0</v>
      </c>
      <c r="T211" s="3">
        <v>1532877</v>
      </c>
      <c r="U211">
        <v>0</v>
      </c>
      <c r="V211" s="5">
        <v>0</v>
      </c>
      <c r="W211" s="7">
        <v>23.759785858153499</v>
      </c>
      <c r="X211" s="5">
        <v>3.10002509766443E-2</v>
      </c>
      <c r="Y211" s="7">
        <v>11.363700000000099</v>
      </c>
      <c r="Z211" s="5">
        <v>3.10002509766267E-2</v>
      </c>
      <c r="AA211" s="3">
        <v>733136</v>
      </c>
      <c r="AB211" s="7">
        <v>12.3960858581541</v>
      </c>
      <c r="AC211" s="5">
        <v>3.1000250976661901E-2</v>
      </c>
      <c r="AD211" s="7">
        <v>0</v>
      </c>
      <c r="AE211" s="5">
        <v>0</v>
      </c>
      <c r="AF211" s="7">
        <v>23.759785858153599</v>
      </c>
      <c r="AG211" s="5">
        <v>3.1000250976644401E-2</v>
      </c>
      <c r="AH211" s="7">
        <v>11.2763412927481</v>
      </c>
      <c r="AI211" s="5">
        <v>3.1000250976627002E-2</v>
      </c>
      <c r="AJ211" s="3">
        <v>727500</v>
      </c>
      <c r="AK211" s="7">
        <v>12.483444565406201</v>
      </c>
      <c r="AL211" s="5">
        <v>3.1000250976661599E-2</v>
      </c>
      <c r="AM211">
        <v>47</v>
      </c>
      <c r="AN211">
        <v>-80.763999999999996</v>
      </c>
      <c r="AO211">
        <v>37.345100000000002</v>
      </c>
      <c r="AP211" t="s">
        <v>50</v>
      </c>
      <c r="AQ211">
        <v>54789</v>
      </c>
      <c r="AT211" t="s">
        <v>506</v>
      </c>
      <c r="AU211" t="s">
        <v>506</v>
      </c>
    </row>
    <row r="212" spans="1:47" hidden="1" x14ac:dyDescent="0.25">
      <c r="A212">
        <v>52106</v>
      </c>
      <c r="B212" t="s">
        <v>507</v>
      </c>
      <c r="C212" t="s">
        <v>1065</v>
      </c>
      <c r="D212">
        <f>IFERROR(VLOOKUP(C212,'PUSP for CONUS units'!G:H,2,FALSE),"!not listed")</f>
        <v>6652211</v>
      </c>
      <c r="E212" t="s">
        <v>508</v>
      </c>
      <c r="F212" t="s">
        <v>373</v>
      </c>
      <c r="G212" t="s">
        <v>48</v>
      </c>
      <c r="H212" t="s">
        <v>49</v>
      </c>
      <c r="I212">
        <v>450</v>
      </c>
      <c r="J212" s="3">
        <v>13137.6397586</v>
      </c>
      <c r="K212" s="3">
        <v>13527.6781297</v>
      </c>
      <c r="L212" s="3">
        <v>12920.718723600001</v>
      </c>
      <c r="M212" s="3">
        <v>34.252727907599997</v>
      </c>
      <c r="N212" s="3">
        <v>97</v>
      </c>
      <c r="O212" s="5">
        <v>0.58064193255399998</v>
      </c>
      <c r="P212" s="5">
        <v>0.67624786389500002</v>
      </c>
      <c r="Q212" s="3">
        <v>174701.2</v>
      </c>
      <c r="R212" s="3">
        <v>2295161.4309999999</v>
      </c>
      <c r="S212" s="3">
        <v>203443.146068</v>
      </c>
      <c r="T212" s="3">
        <v>2673072.5564000001</v>
      </c>
      <c r="U212">
        <v>0</v>
      </c>
      <c r="V212" s="5">
        <v>0</v>
      </c>
      <c r="W212" s="7">
        <v>47.591500500000201</v>
      </c>
      <c r="X212" s="5">
        <v>4.1471157415942199E-2</v>
      </c>
      <c r="Y212" s="7">
        <v>17.382390999999998</v>
      </c>
      <c r="Z212" s="5">
        <v>4.1160281769486801E-2</v>
      </c>
      <c r="AA212" s="3">
        <v>844619.63100000005</v>
      </c>
      <c r="AB212" s="7">
        <v>30.2091095</v>
      </c>
      <c r="AC212" s="5">
        <v>4.1652173691237297E-2</v>
      </c>
      <c r="AD212" s="7">
        <v>0</v>
      </c>
      <c r="AE212" s="5">
        <v>0</v>
      </c>
      <c r="AF212" s="7">
        <v>55.4283836831965</v>
      </c>
      <c r="AG212" s="5">
        <v>4.1471664171942098E-2</v>
      </c>
      <c r="AH212" s="7">
        <v>20.171908123097101</v>
      </c>
      <c r="AI212" s="5">
        <v>4.1164636239669303E-2</v>
      </c>
      <c r="AJ212" s="3">
        <v>980060.06931056001</v>
      </c>
      <c r="AK212" s="7">
        <v>35.256475560099503</v>
      </c>
      <c r="AL212" s="5">
        <v>4.1649398133669101E-2</v>
      </c>
      <c r="AM212">
        <v>14</v>
      </c>
      <c r="AN212">
        <v>-75.212199999999996</v>
      </c>
      <c r="AO212">
        <v>39.905799999999999</v>
      </c>
      <c r="AP212" t="s">
        <v>50</v>
      </c>
      <c r="AQ212">
        <v>54789</v>
      </c>
      <c r="AT212" t="s">
        <v>509</v>
      </c>
      <c r="AU212" t="s">
        <v>509</v>
      </c>
    </row>
    <row r="213" spans="1:47" hidden="1" x14ac:dyDescent="0.25">
      <c r="A213">
        <v>52106</v>
      </c>
      <c r="B213" t="s">
        <v>510</v>
      </c>
      <c r="C213" t="s">
        <v>1066</v>
      </c>
      <c r="D213">
        <f>IFERROR(VLOOKUP(C213,'PUSP for CONUS units'!G:H,2,FALSE),"!not listed")</f>
        <v>0</v>
      </c>
      <c r="E213" t="s">
        <v>508</v>
      </c>
      <c r="F213" t="s">
        <v>373</v>
      </c>
      <c r="G213" t="s">
        <v>48</v>
      </c>
      <c r="H213" t="s">
        <v>49</v>
      </c>
      <c r="I213">
        <v>450</v>
      </c>
      <c r="J213" s="3">
        <v>10000</v>
      </c>
      <c r="M213" s="3">
        <v>45</v>
      </c>
      <c r="N213" s="3">
        <v>0</v>
      </c>
      <c r="P213" s="5">
        <v>0</v>
      </c>
      <c r="S213" s="3">
        <v>0</v>
      </c>
      <c r="T213" s="3">
        <v>0</v>
      </c>
      <c r="U213">
        <v>0</v>
      </c>
      <c r="V213" s="5">
        <v>-999.9</v>
      </c>
      <c r="W213" s="7">
        <v>0</v>
      </c>
      <c r="X213" s="5">
        <v>-999.9</v>
      </c>
      <c r="Y213" s="7">
        <v>0</v>
      </c>
      <c r="Z213" s="5">
        <v>-999.9</v>
      </c>
      <c r="AB213" s="7">
        <v>0</v>
      </c>
      <c r="AC213" s="5">
        <v>-999.9</v>
      </c>
      <c r="AD213" s="7">
        <v>0</v>
      </c>
      <c r="AE213" s="5">
        <v>-999.9</v>
      </c>
      <c r="AF213" s="7">
        <v>0</v>
      </c>
      <c r="AG213" s="5">
        <v>-999.9</v>
      </c>
      <c r="AH213" s="7">
        <v>0</v>
      </c>
      <c r="AI213" s="5">
        <v>-999.9</v>
      </c>
      <c r="AJ213" s="3">
        <v>0</v>
      </c>
      <c r="AK213" s="7">
        <v>0</v>
      </c>
      <c r="AL213" s="5">
        <v>-999.9</v>
      </c>
      <c r="AM213">
        <v>133</v>
      </c>
      <c r="AN213">
        <v>-75.212199999999996</v>
      </c>
      <c r="AO213">
        <v>39.905799999999999</v>
      </c>
      <c r="AP213" t="s">
        <v>50</v>
      </c>
      <c r="AQ213">
        <v>54789</v>
      </c>
      <c r="AT213" t="s">
        <v>511</v>
      </c>
      <c r="AU213" t="s">
        <v>511</v>
      </c>
    </row>
    <row r="214" spans="1:47" hidden="1" x14ac:dyDescent="0.25">
      <c r="A214">
        <v>52106</v>
      </c>
      <c r="B214" t="s">
        <v>512</v>
      </c>
      <c r="C214" t="s">
        <v>1067</v>
      </c>
      <c r="D214">
        <f>IFERROR(VLOOKUP(C214,'PUSP for CONUS units'!G:H,2,FALSE),"!not listed")</f>
        <v>6652211</v>
      </c>
      <c r="E214" t="s">
        <v>508</v>
      </c>
      <c r="F214" t="s">
        <v>373</v>
      </c>
      <c r="G214" t="s">
        <v>48</v>
      </c>
      <c r="H214" t="s">
        <v>49</v>
      </c>
      <c r="I214">
        <v>450</v>
      </c>
      <c r="J214" s="3">
        <v>13998.590534200001</v>
      </c>
      <c r="K214" s="3">
        <v>13848.465726599999</v>
      </c>
      <c r="L214" s="3">
        <v>14103.1499785</v>
      </c>
      <c r="M214" s="3">
        <v>32.146093487100003</v>
      </c>
      <c r="N214" s="3">
        <v>85</v>
      </c>
      <c r="O214" s="5">
        <v>0.57443267253600006</v>
      </c>
      <c r="P214" s="5">
        <v>0.65269412781500002</v>
      </c>
      <c r="Q214" s="3">
        <v>162203.29199999999</v>
      </c>
      <c r="R214" s="3">
        <v>2270617.4679999999</v>
      </c>
      <c r="S214" s="3">
        <v>184216.55181100001</v>
      </c>
      <c r="T214" s="3">
        <v>2579969.3484299998</v>
      </c>
      <c r="U214">
        <v>0</v>
      </c>
      <c r="V214" s="5">
        <v>0</v>
      </c>
      <c r="W214" s="7">
        <v>47.229578999999902</v>
      </c>
      <c r="X214" s="5">
        <v>4.1600647987263699E-2</v>
      </c>
      <c r="Y214" s="7">
        <v>19.147785500000001</v>
      </c>
      <c r="Z214" s="5">
        <v>4.1526568952205002E-2</v>
      </c>
      <c r="AA214" s="3">
        <v>922194.43999999797</v>
      </c>
      <c r="AB214" s="7">
        <v>28.081793500000099</v>
      </c>
      <c r="AC214" s="5">
        <v>4.1651311075058498E-2</v>
      </c>
      <c r="AD214" s="7">
        <v>0</v>
      </c>
      <c r="AE214" s="5">
        <v>0</v>
      </c>
      <c r="AF214" s="7">
        <v>53.6626212463405</v>
      </c>
      <c r="AG214" s="5">
        <v>4.1599425418822E-2</v>
      </c>
      <c r="AH214" s="7">
        <v>22.075738854780202</v>
      </c>
      <c r="AI214" s="5">
        <v>4.1526568952203198E-2</v>
      </c>
      <c r="AJ214" s="3">
        <v>1063210.34517392</v>
      </c>
      <c r="AK214" s="7">
        <v>31.586882391560501</v>
      </c>
      <c r="AL214" s="5">
        <v>4.1650495990255103E-2</v>
      </c>
      <c r="AM214">
        <v>15</v>
      </c>
      <c r="AN214">
        <v>-75.212199999999996</v>
      </c>
      <c r="AO214">
        <v>39.905799999999999</v>
      </c>
      <c r="AP214" t="s">
        <v>50</v>
      </c>
      <c r="AQ214">
        <v>54789</v>
      </c>
      <c r="AT214" t="s">
        <v>513</v>
      </c>
      <c r="AU214" t="s">
        <v>513</v>
      </c>
    </row>
    <row r="215" spans="1:47" hidden="1" x14ac:dyDescent="0.25">
      <c r="A215">
        <v>52106</v>
      </c>
      <c r="B215" t="s">
        <v>514</v>
      </c>
      <c r="C215" t="s">
        <v>1068</v>
      </c>
      <c r="D215">
        <f>IFERROR(VLOOKUP(C215,'PUSP for CONUS units'!G:H,2,FALSE),"!not listed")</f>
        <v>6652211</v>
      </c>
      <c r="E215" t="s">
        <v>508</v>
      </c>
      <c r="F215" t="s">
        <v>373</v>
      </c>
      <c r="G215" t="s">
        <v>48</v>
      </c>
      <c r="H215" t="s">
        <v>49</v>
      </c>
      <c r="I215">
        <v>600</v>
      </c>
      <c r="J215" s="3">
        <v>13687.063943499999</v>
      </c>
      <c r="K215" s="3">
        <v>14014.1681771</v>
      </c>
      <c r="L215" s="3">
        <v>13417.123415800001</v>
      </c>
      <c r="M215" s="3">
        <v>43.837012998299997</v>
      </c>
      <c r="N215" s="3">
        <v>23</v>
      </c>
      <c r="O215" s="5">
        <v>0.42243438467700001</v>
      </c>
      <c r="P215" s="5">
        <v>0.488785746583</v>
      </c>
      <c r="Q215" s="3">
        <v>162664.41</v>
      </c>
      <c r="R215" s="3">
        <v>2226398.1809999999</v>
      </c>
      <c r="S215" s="3">
        <v>187491.774378</v>
      </c>
      <c r="T215" s="3">
        <v>2576096.39879</v>
      </c>
      <c r="U215">
        <v>0</v>
      </c>
      <c r="V215" s="5">
        <v>0</v>
      </c>
      <c r="W215" s="7">
        <v>46.322923999999801</v>
      </c>
      <c r="X215" s="5">
        <v>4.1612434285401699E-2</v>
      </c>
      <c r="Y215" s="7">
        <v>21.2494795</v>
      </c>
      <c r="Z215" s="5">
        <v>4.1234166904860502E-2</v>
      </c>
      <c r="AA215" s="3">
        <v>1030673.4</v>
      </c>
      <c r="AB215" s="7">
        <v>25.073444500000299</v>
      </c>
      <c r="AC215" s="5">
        <v>4.1938487682810603E-2</v>
      </c>
      <c r="AD215" s="7">
        <v>0</v>
      </c>
      <c r="AE215" s="5">
        <v>0</v>
      </c>
      <c r="AF215" s="7">
        <v>53.615737164676602</v>
      </c>
      <c r="AG215" s="5">
        <v>4.16255674204426E-2</v>
      </c>
      <c r="AH215" s="7">
        <v>23.809638402224198</v>
      </c>
      <c r="AI215" s="5">
        <v>4.1240359068849299E-2</v>
      </c>
      <c r="AJ215" s="3">
        <v>1154676.58089372</v>
      </c>
      <c r="AK215" s="7">
        <v>29.806098762452699</v>
      </c>
      <c r="AL215" s="5">
        <v>4.1938487682808799E-2</v>
      </c>
      <c r="AM215">
        <v>29</v>
      </c>
      <c r="AN215">
        <v>-75.212199999999996</v>
      </c>
      <c r="AO215">
        <v>39.905799999999999</v>
      </c>
      <c r="AP215" t="s">
        <v>50</v>
      </c>
      <c r="AQ215">
        <v>54789</v>
      </c>
      <c r="AT215" t="s">
        <v>515</v>
      </c>
      <c r="AU215" t="s">
        <v>515</v>
      </c>
    </row>
    <row r="216" spans="1:47" hidden="1" x14ac:dyDescent="0.25">
      <c r="A216">
        <v>52106</v>
      </c>
      <c r="B216" t="s">
        <v>516</v>
      </c>
      <c r="C216" t="s">
        <v>1069</v>
      </c>
      <c r="D216">
        <f>IFERROR(VLOOKUP(C216,'PUSP for CONUS units'!G:H,2,FALSE),"!not listed")</f>
        <v>0</v>
      </c>
      <c r="E216" t="s">
        <v>508</v>
      </c>
      <c r="F216" t="s">
        <v>373</v>
      </c>
      <c r="G216" t="s">
        <v>48</v>
      </c>
      <c r="H216" t="s">
        <v>49</v>
      </c>
      <c r="I216">
        <v>350</v>
      </c>
      <c r="J216" s="3">
        <v>13878.757092899999</v>
      </c>
      <c r="K216" s="3">
        <v>13207.1754661</v>
      </c>
      <c r="L216" s="3">
        <v>14212.252050200001</v>
      </c>
      <c r="M216" s="3">
        <v>25.2183965507</v>
      </c>
      <c r="N216" s="3">
        <v>1</v>
      </c>
      <c r="O216" s="5">
        <v>0.40313983801699999</v>
      </c>
      <c r="P216" s="5">
        <v>0.461673352255</v>
      </c>
      <c r="Q216" s="3">
        <v>89302.89</v>
      </c>
      <c r="R216" s="3">
        <v>1239413.118</v>
      </c>
      <c r="S216" s="3">
        <v>102263.55405399999</v>
      </c>
      <c r="T216" s="3">
        <v>1419368.5541699999</v>
      </c>
      <c r="U216">
        <v>0</v>
      </c>
      <c r="V216" s="5">
        <v>0</v>
      </c>
      <c r="W216" s="7">
        <v>1.1122050000000201</v>
      </c>
      <c r="X216" s="5">
        <v>1.79472846276591E-3</v>
      </c>
      <c r="Y216" s="7">
        <v>0.453318000000004</v>
      </c>
      <c r="Z216" s="5">
        <v>2.3166871076928299E-3</v>
      </c>
      <c r="AA216" s="3">
        <v>391350.216000001</v>
      </c>
      <c r="AB216" s="7">
        <v>0.65888700000000899</v>
      </c>
      <c r="AC216" s="5">
        <v>1.5538635128270399E-3</v>
      </c>
      <c r="AD216" s="7">
        <v>0</v>
      </c>
      <c r="AE216" s="5">
        <v>0</v>
      </c>
      <c r="AF216" s="7">
        <v>1.2815421493904</v>
      </c>
      <c r="AG216" s="5">
        <v>1.80579194265288E-3</v>
      </c>
      <c r="AH216" s="7">
        <v>0.54668483361632403</v>
      </c>
      <c r="AI216" s="5">
        <v>2.3090098583490801E-3</v>
      </c>
      <c r="AJ216" s="3">
        <v>473523.16980335402</v>
      </c>
      <c r="AK216" s="7">
        <v>0.73485731577407598</v>
      </c>
      <c r="AL216" s="5">
        <v>1.5538635128270601E-3</v>
      </c>
      <c r="AM216">
        <v>31</v>
      </c>
      <c r="AN216">
        <v>-75.212199999999996</v>
      </c>
      <c r="AO216">
        <v>39.905799999999999</v>
      </c>
      <c r="AP216" t="s">
        <v>50</v>
      </c>
      <c r="AQ216">
        <v>54789</v>
      </c>
      <c r="AT216" t="s">
        <v>517</v>
      </c>
      <c r="AU216" t="s">
        <v>517</v>
      </c>
    </row>
    <row r="217" spans="1:47" hidden="1" x14ac:dyDescent="0.25">
      <c r="A217">
        <v>52130</v>
      </c>
      <c r="B217" t="s">
        <v>518</v>
      </c>
      <c r="C217" t="s">
        <v>1070</v>
      </c>
      <c r="D217">
        <f>IFERROR(VLOOKUP(C217,'PUSP for CONUS units'!G:H,2,FALSE),"!not listed")</f>
        <v>7247711</v>
      </c>
      <c r="E217" t="s">
        <v>519</v>
      </c>
      <c r="F217" t="s">
        <v>59</v>
      </c>
      <c r="G217" t="s">
        <v>48</v>
      </c>
      <c r="H217" t="s">
        <v>55</v>
      </c>
      <c r="I217">
        <v>575</v>
      </c>
      <c r="J217" s="3">
        <v>12074.1121908</v>
      </c>
      <c r="K217" s="3">
        <v>12074.1121908</v>
      </c>
      <c r="M217" s="3">
        <v>47.6225490466</v>
      </c>
      <c r="N217" s="3">
        <v>0</v>
      </c>
      <c r="O217" s="5">
        <v>0.61294191019199995</v>
      </c>
      <c r="P217" s="5">
        <v>0.63527715609400004</v>
      </c>
      <c r="Q217" s="3">
        <v>256403.69669300001</v>
      </c>
      <c r="R217" s="3">
        <v>3095847</v>
      </c>
      <c r="S217" s="3">
        <v>265746.897933</v>
      </c>
      <c r="T217" s="3">
        <v>3208657.86</v>
      </c>
      <c r="U217">
        <v>0</v>
      </c>
      <c r="V217" s="5">
        <v>0</v>
      </c>
      <c r="W217" s="7">
        <v>22.313310145039001</v>
      </c>
      <c r="X217" s="5">
        <v>1.4414995408400201E-2</v>
      </c>
      <c r="Y217" s="7">
        <v>11.0688</v>
      </c>
      <c r="Z217" s="5">
        <v>1.44149954083848E-2</v>
      </c>
      <c r="AA217" s="3">
        <v>1535734.1</v>
      </c>
      <c r="AB217" s="7">
        <v>11.2445101450412</v>
      </c>
      <c r="AC217" s="5">
        <v>1.4414995408412601E-2</v>
      </c>
      <c r="AD217" s="7">
        <v>0</v>
      </c>
      <c r="AE217" s="5">
        <v>0</v>
      </c>
      <c r="AF217" s="7">
        <v>23.126394159516099</v>
      </c>
      <c r="AG217" s="5">
        <v>1.4414995408399099E-2</v>
      </c>
      <c r="AH217" s="7">
        <v>11.191524534005399</v>
      </c>
      <c r="AI217" s="5">
        <v>1.44149954083848E-2</v>
      </c>
      <c r="AJ217" s="3">
        <v>1552761.4427813999</v>
      </c>
      <c r="AK217" s="7">
        <v>11.9348696255107</v>
      </c>
      <c r="AL217" s="5">
        <v>1.44149954084125E-2</v>
      </c>
      <c r="AM217">
        <v>15</v>
      </c>
      <c r="AN217">
        <v>-87.4803</v>
      </c>
      <c r="AO217">
        <v>41.670299999999997</v>
      </c>
      <c r="AP217" t="s">
        <v>50</v>
      </c>
      <c r="AQ217">
        <v>54789</v>
      </c>
      <c r="AT217" t="s">
        <v>520</v>
      </c>
      <c r="AU217" t="s">
        <v>520</v>
      </c>
    </row>
    <row r="218" spans="1:47" hidden="1" x14ac:dyDescent="0.25">
      <c r="A218">
        <v>52130</v>
      </c>
      <c r="B218" t="s">
        <v>521</v>
      </c>
      <c r="C218" t="s">
        <v>1071</v>
      </c>
      <c r="D218">
        <f>IFERROR(VLOOKUP(C218,'PUSP for CONUS units'!G:H,2,FALSE),"!not listed")</f>
        <v>7247711</v>
      </c>
      <c r="E218" t="s">
        <v>519</v>
      </c>
      <c r="F218" t="s">
        <v>59</v>
      </c>
      <c r="G218" t="s">
        <v>48</v>
      </c>
      <c r="H218" t="s">
        <v>55</v>
      </c>
      <c r="I218">
        <v>575</v>
      </c>
      <c r="J218" s="3">
        <v>12116.7948935</v>
      </c>
      <c r="K218" s="3">
        <v>12116.7948935</v>
      </c>
      <c r="M218" s="3">
        <v>47.454793536899999</v>
      </c>
      <c r="N218" s="3">
        <v>0</v>
      </c>
      <c r="O218" s="5">
        <v>0.54413637443600005</v>
      </c>
      <c r="P218" s="5">
        <v>0.56914123879099998</v>
      </c>
      <c r="Q218" s="3">
        <v>226819.38781300001</v>
      </c>
      <c r="R218" s="3">
        <v>2748324</v>
      </c>
      <c r="S218" s="3">
        <v>237242.48814599999</v>
      </c>
      <c r="T218" s="3">
        <v>2874618.5688800002</v>
      </c>
      <c r="U218">
        <v>0</v>
      </c>
      <c r="V218" s="5">
        <v>0</v>
      </c>
      <c r="W218" s="7">
        <v>23.951072444952501</v>
      </c>
      <c r="X218" s="5">
        <v>1.74295843175441E-2</v>
      </c>
      <c r="Y218" s="7">
        <v>5.7547705000000002</v>
      </c>
      <c r="Z218" s="5">
        <v>1.7429584317532699E-2</v>
      </c>
      <c r="AA218" s="3">
        <v>660345.12299999897</v>
      </c>
      <c r="AB218" s="7">
        <v>18.196301944950399</v>
      </c>
      <c r="AC218" s="5">
        <v>1.7429584317544301E-2</v>
      </c>
      <c r="AD218" s="7">
        <v>0</v>
      </c>
      <c r="AE218" s="5">
        <v>0</v>
      </c>
      <c r="AF218" s="7">
        <v>25.051703363560001</v>
      </c>
      <c r="AG218" s="5">
        <v>1.74295843175413E-2</v>
      </c>
      <c r="AH218" s="7">
        <v>5.7659305435653803</v>
      </c>
      <c r="AI218" s="5">
        <v>1.7429584317532301E-2</v>
      </c>
      <c r="AJ218" s="3">
        <v>661625.70931372896</v>
      </c>
      <c r="AK218" s="7">
        <v>19.285772819994701</v>
      </c>
      <c r="AL218" s="5">
        <v>1.74295843175441E-2</v>
      </c>
      <c r="AM218">
        <v>30</v>
      </c>
      <c r="AN218">
        <v>-87.4803</v>
      </c>
      <c r="AO218">
        <v>41.670299999999997</v>
      </c>
      <c r="AP218" t="s">
        <v>50</v>
      </c>
      <c r="AQ218">
        <v>54789</v>
      </c>
      <c r="AT218" t="s">
        <v>522</v>
      </c>
      <c r="AU218" t="s">
        <v>522</v>
      </c>
    </row>
    <row r="219" spans="1:47" hidden="1" x14ac:dyDescent="0.25">
      <c r="A219">
        <v>52130</v>
      </c>
      <c r="B219" t="s">
        <v>523</v>
      </c>
      <c r="C219" t="s">
        <v>1072</v>
      </c>
      <c r="D219">
        <f>IFERROR(VLOOKUP(C219,'PUSP for CONUS units'!G:H,2,FALSE),"!not listed")</f>
        <v>7247711</v>
      </c>
      <c r="E219" t="s">
        <v>519</v>
      </c>
      <c r="F219" t="s">
        <v>59</v>
      </c>
      <c r="G219" t="s">
        <v>48</v>
      </c>
      <c r="H219" t="s">
        <v>55</v>
      </c>
      <c r="I219">
        <v>575</v>
      </c>
      <c r="J219" s="3">
        <v>12092.288500299999</v>
      </c>
      <c r="K219" s="3">
        <v>12092.288500299999</v>
      </c>
      <c r="M219" s="3">
        <v>47.550966054600003</v>
      </c>
      <c r="N219" s="3">
        <v>0</v>
      </c>
      <c r="O219" s="5">
        <v>0.62799140730199998</v>
      </c>
      <c r="P219" s="5">
        <v>0.651879630238</v>
      </c>
      <c r="Q219" s="3">
        <v>262304.27763199998</v>
      </c>
      <c r="R219" s="3">
        <v>3171859</v>
      </c>
      <c r="S219" s="3">
        <v>272273.55651700002</v>
      </c>
      <c r="T219" s="3">
        <v>3292513.6364099998</v>
      </c>
      <c r="U219">
        <v>0</v>
      </c>
      <c r="V219" s="5">
        <v>0</v>
      </c>
      <c r="W219" s="7">
        <v>27.1570215237182</v>
      </c>
      <c r="X219" s="5">
        <v>1.71237255651767E-2</v>
      </c>
      <c r="Y219" s="7">
        <v>11.609954</v>
      </c>
      <c r="Z219" s="5">
        <v>1.71237255651784E-2</v>
      </c>
      <c r="AA219" s="3">
        <v>1356007.95</v>
      </c>
      <c r="AB219" s="7">
        <v>15.547067523718599</v>
      </c>
      <c r="AC219" s="5">
        <v>1.7123725565173199E-2</v>
      </c>
      <c r="AD219" s="7">
        <v>0</v>
      </c>
      <c r="AE219" s="5">
        <v>0</v>
      </c>
      <c r="AF219" s="7">
        <v>28.190049964713701</v>
      </c>
      <c r="AG219" s="5">
        <v>1.7123725565175201E-2</v>
      </c>
      <c r="AH219" s="7">
        <v>11.7025530266245</v>
      </c>
      <c r="AI219" s="5">
        <v>1.7123725565178102E-2</v>
      </c>
      <c r="AJ219" s="3">
        <v>1366823.2397302799</v>
      </c>
      <c r="AK219" s="7">
        <v>16.487496938089301</v>
      </c>
      <c r="AL219" s="5">
        <v>1.7123725565173099E-2</v>
      </c>
      <c r="AM219">
        <v>13</v>
      </c>
      <c r="AN219">
        <v>-87.4803</v>
      </c>
      <c r="AO219">
        <v>41.670299999999997</v>
      </c>
      <c r="AP219" t="s">
        <v>50</v>
      </c>
      <c r="AQ219">
        <v>54789</v>
      </c>
      <c r="AT219" t="s">
        <v>524</v>
      </c>
      <c r="AU219" t="s">
        <v>524</v>
      </c>
    </row>
    <row r="220" spans="1:47" hidden="1" x14ac:dyDescent="0.25">
      <c r="A220">
        <v>52130</v>
      </c>
      <c r="B220" t="s">
        <v>525</v>
      </c>
      <c r="C220" t="s">
        <v>1073</v>
      </c>
      <c r="D220">
        <f>IFERROR(VLOOKUP(C220,'PUSP for CONUS units'!G:H,2,FALSE),"!not listed")</f>
        <v>7247711</v>
      </c>
      <c r="E220" t="s">
        <v>519</v>
      </c>
      <c r="F220" t="s">
        <v>59</v>
      </c>
      <c r="G220" t="s">
        <v>48</v>
      </c>
      <c r="H220" t="s">
        <v>55</v>
      </c>
      <c r="I220">
        <v>575</v>
      </c>
      <c r="J220" s="3">
        <v>12276.956941599999</v>
      </c>
      <c r="K220" s="3">
        <v>12276.956941599999</v>
      </c>
      <c r="M220" s="3">
        <v>46.835710407299999</v>
      </c>
      <c r="N220" s="3">
        <v>0</v>
      </c>
      <c r="O220" s="5">
        <v>0.718810089491</v>
      </c>
      <c r="P220" s="5">
        <v>0.74976438446500004</v>
      </c>
      <c r="Q220" s="3">
        <v>295721.97876600001</v>
      </c>
      <c r="R220" s="3">
        <v>3630566</v>
      </c>
      <c r="S220" s="3">
        <v>308456.72678199998</v>
      </c>
      <c r="T220" s="3">
        <v>3786909.9530500001</v>
      </c>
      <c r="U220">
        <v>0</v>
      </c>
      <c r="V220" s="5">
        <v>0</v>
      </c>
      <c r="W220" s="7">
        <v>31.0261094387055</v>
      </c>
      <c r="X220" s="5">
        <v>1.7091610200003798E-2</v>
      </c>
      <c r="Y220" s="7">
        <v>13.374387499999999</v>
      </c>
      <c r="Z220" s="5">
        <v>1.70916102000137E-2</v>
      </c>
      <c r="AA220" s="3">
        <v>1565023.6980000001</v>
      </c>
      <c r="AB220" s="7">
        <v>17.651721938701201</v>
      </c>
      <c r="AC220" s="5">
        <v>1.7091610199998102E-2</v>
      </c>
      <c r="AD220" s="7">
        <v>0</v>
      </c>
      <c r="AE220" s="5">
        <v>0</v>
      </c>
      <c r="AF220" s="7">
        <v>32.362194390062399</v>
      </c>
      <c r="AG220" s="5">
        <v>1.70916102000047E-2</v>
      </c>
      <c r="AH220" s="7">
        <v>13.651786152484</v>
      </c>
      <c r="AI220" s="5">
        <v>1.70916102000136E-2</v>
      </c>
      <c r="AJ220" s="3">
        <v>1597483.9108457</v>
      </c>
      <c r="AK220" s="7">
        <v>18.710408237578299</v>
      </c>
      <c r="AL220" s="5">
        <v>1.7091610199998199E-2</v>
      </c>
      <c r="AM220">
        <v>6</v>
      </c>
      <c r="AN220">
        <v>-87.4803</v>
      </c>
      <c r="AO220">
        <v>41.670299999999997</v>
      </c>
      <c r="AP220" t="s">
        <v>50</v>
      </c>
      <c r="AQ220">
        <v>54789</v>
      </c>
      <c r="AT220" t="s">
        <v>526</v>
      </c>
      <c r="AU220" t="s">
        <v>526</v>
      </c>
    </row>
    <row r="221" spans="1:47" hidden="1" x14ac:dyDescent="0.25">
      <c r="A221">
        <v>52130</v>
      </c>
      <c r="B221" t="s">
        <v>527</v>
      </c>
      <c r="C221" t="s">
        <v>1074</v>
      </c>
      <c r="D221">
        <f>IFERROR(VLOOKUP(C221,'PUSP for CONUS units'!G:H,2,FALSE),"!not listed")</f>
        <v>7247711</v>
      </c>
      <c r="E221" t="s">
        <v>519</v>
      </c>
      <c r="F221" t="s">
        <v>59</v>
      </c>
      <c r="G221" t="s">
        <v>48</v>
      </c>
      <c r="H221" t="s">
        <v>55</v>
      </c>
      <c r="I221">
        <v>575</v>
      </c>
      <c r="J221" s="3">
        <v>12308.548528400001</v>
      </c>
      <c r="K221" s="3">
        <v>12308.548528400001</v>
      </c>
      <c r="M221" s="3">
        <v>46.7155000992</v>
      </c>
      <c r="N221" s="3">
        <v>0</v>
      </c>
      <c r="O221" s="5">
        <v>0.63767620970899996</v>
      </c>
      <c r="P221" s="5">
        <v>0.66142728004499995</v>
      </c>
      <c r="Q221" s="3">
        <v>261669.764925</v>
      </c>
      <c r="R221" s="3">
        <v>3220775</v>
      </c>
      <c r="S221" s="3">
        <v>271414.03727199999</v>
      </c>
      <c r="T221" s="3">
        <v>3340736.9060499999</v>
      </c>
      <c r="U221">
        <v>0</v>
      </c>
      <c r="V221" s="5">
        <v>0</v>
      </c>
      <c r="W221" s="7">
        <v>26.737987593495401</v>
      </c>
      <c r="X221" s="5">
        <v>1.66034495383902E-2</v>
      </c>
      <c r="Y221" s="7">
        <v>12.396796499999899</v>
      </c>
      <c r="Z221" s="5">
        <v>1.6603449538380499E-2</v>
      </c>
      <c r="AA221" s="3">
        <v>1493279.6310000001</v>
      </c>
      <c r="AB221" s="7">
        <v>14.341191093492</v>
      </c>
      <c r="AC221" s="5">
        <v>1.6603449538388999E-2</v>
      </c>
      <c r="AD221" s="7">
        <v>0</v>
      </c>
      <c r="AE221" s="5">
        <v>0</v>
      </c>
      <c r="AF221" s="7">
        <v>27.7338783203157</v>
      </c>
      <c r="AG221" s="5">
        <v>1.6603449538384999E-2</v>
      </c>
      <c r="AH221" s="7">
        <v>12.5195407753142</v>
      </c>
      <c r="AI221" s="5">
        <v>1.6603449538380301E-2</v>
      </c>
      <c r="AJ221" s="3">
        <v>1508065.02544838</v>
      </c>
      <c r="AK221" s="7">
        <v>15.2143375450015</v>
      </c>
      <c r="AL221" s="5">
        <v>1.66034495383891E-2</v>
      </c>
      <c r="AM221">
        <v>12</v>
      </c>
      <c r="AN221">
        <v>-87.4803</v>
      </c>
      <c r="AO221">
        <v>41.670299999999997</v>
      </c>
      <c r="AP221" t="s">
        <v>50</v>
      </c>
      <c r="AQ221">
        <v>54789</v>
      </c>
      <c r="AT221" t="s">
        <v>528</v>
      </c>
      <c r="AU221" t="s">
        <v>528</v>
      </c>
    </row>
    <row r="222" spans="1:47" hidden="1" x14ac:dyDescent="0.25">
      <c r="A222">
        <v>52140</v>
      </c>
      <c r="B222" t="s">
        <v>529</v>
      </c>
      <c r="C222" t="s">
        <v>1075</v>
      </c>
      <c r="D222">
        <f>IFERROR(VLOOKUP(C222,'PUSP for CONUS units'!G:H,2,FALSE),"!not listed")</f>
        <v>7212311</v>
      </c>
      <c r="E222" t="s">
        <v>530</v>
      </c>
      <c r="F222" t="s">
        <v>176</v>
      </c>
      <c r="G222" t="s">
        <v>48</v>
      </c>
      <c r="H222" t="s">
        <v>55</v>
      </c>
      <c r="I222">
        <v>783</v>
      </c>
      <c r="J222" s="3">
        <v>12776.7586257</v>
      </c>
      <c r="K222" s="3">
        <v>13097.7854121</v>
      </c>
      <c r="L222" s="3">
        <v>12574.9099857</v>
      </c>
      <c r="M222" s="3">
        <v>61.283148796799999</v>
      </c>
      <c r="N222" s="3">
        <v>0</v>
      </c>
      <c r="O222" s="5">
        <v>0.440163829452</v>
      </c>
      <c r="P222" s="5">
        <v>0.458371382065</v>
      </c>
      <c r="Q222" s="3">
        <v>236945.11</v>
      </c>
      <c r="R222" s="3">
        <v>3027390.4780000001</v>
      </c>
      <c r="S222" s="3">
        <v>246745.306197</v>
      </c>
      <c r="T222" s="3">
        <v>3152619.6943100002</v>
      </c>
      <c r="U222">
        <v>0</v>
      </c>
      <c r="V222" s="5">
        <v>0</v>
      </c>
      <c r="W222" s="7">
        <v>448.82311299999901</v>
      </c>
      <c r="X222" s="5">
        <v>0.29650824118103603</v>
      </c>
      <c r="Y222" s="7">
        <v>181.72613799999999</v>
      </c>
      <c r="Z222" s="5">
        <v>0.30337107880009001</v>
      </c>
      <c r="AA222" s="3">
        <v>1198045.237</v>
      </c>
      <c r="AB222" s="7">
        <v>267.09697499999999</v>
      </c>
      <c r="AC222" s="5">
        <v>0.29201374241856398</v>
      </c>
      <c r="AD222" s="7">
        <v>0</v>
      </c>
      <c r="AE222" s="5">
        <v>0</v>
      </c>
      <c r="AF222" s="7">
        <v>467.05987909145603</v>
      </c>
      <c r="AG222" s="5">
        <v>0.29629953776854401</v>
      </c>
      <c r="AH222" s="7">
        <v>181.00362880180899</v>
      </c>
      <c r="AI222" s="5">
        <v>0.303263996415225</v>
      </c>
      <c r="AJ222" s="3">
        <v>1193703.38016638</v>
      </c>
      <c r="AK222" s="7">
        <v>286.05625028964602</v>
      </c>
      <c r="AL222" s="5">
        <v>0.29205561077300701</v>
      </c>
      <c r="AM222">
        <v>46</v>
      </c>
      <c r="AN222">
        <v>-86.466700000000003</v>
      </c>
      <c r="AO222">
        <v>32.416699999999999</v>
      </c>
      <c r="AP222" t="s">
        <v>50</v>
      </c>
      <c r="AQ222">
        <v>54789</v>
      </c>
      <c r="AT222" t="s">
        <v>531</v>
      </c>
      <c r="AU222" t="s">
        <v>531</v>
      </c>
    </row>
    <row r="223" spans="1:47" hidden="1" x14ac:dyDescent="0.25">
      <c r="A223">
        <v>52140</v>
      </c>
      <c r="B223" t="s">
        <v>532</v>
      </c>
      <c r="C223" t="s">
        <v>1076</v>
      </c>
      <c r="D223">
        <f>IFERROR(VLOOKUP(C223,'PUSP for CONUS units'!G:H,2,FALSE),"!not listed")</f>
        <v>7212311</v>
      </c>
      <c r="E223" t="s">
        <v>530</v>
      </c>
      <c r="F223" t="s">
        <v>176</v>
      </c>
      <c r="G223" t="s">
        <v>48</v>
      </c>
      <c r="H223" t="s">
        <v>55</v>
      </c>
      <c r="I223">
        <v>783</v>
      </c>
      <c r="J223" s="3">
        <v>14298.0221809</v>
      </c>
      <c r="K223" s="3">
        <v>14139.391345100001</v>
      </c>
      <c r="L223" s="3">
        <v>14428.419548600001</v>
      </c>
      <c r="M223" s="3">
        <v>54.762818947500001</v>
      </c>
      <c r="N223" s="3">
        <v>0</v>
      </c>
      <c r="O223" s="5">
        <v>0.64765461700899996</v>
      </c>
      <c r="P223" s="5">
        <v>0.67321679148299995</v>
      </c>
      <c r="Q223" s="3">
        <v>311545.576</v>
      </c>
      <c r="R223" s="3">
        <v>4454485.5559999999</v>
      </c>
      <c r="S223" s="3">
        <v>323840.67261100002</v>
      </c>
      <c r="T223" s="3">
        <v>4630298.92007</v>
      </c>
      <c r="U223">
        <v>0</v>
      </c>
      <c r="V223" s="5">
        <v>0</v>
      </c>
      <c r="W223" s="7">
        <v>920.71988549999799</v>
      </c>
      <c r="X223" s="5">
        <v>0.41338999708275098</v>
      </c>
      <c r="Y223" s="7">
        <v>432.29567300000002</v>
      </c>
      <c r="Z223" s="5">
        <v>0.43504079083112401</v>
      </c>
      <c r="AA223" s="3">
        <v>1987379.952</v>
      </c>
      <c r="AB223" s="7">
        <v>488.42421250000098</v>
      </c>
      <c r="AC223" s="5">
        <v>0.39594917356444198</v>
      </c>
      <c r="AD223" s="7">
        <v>0</v>
      </c>
      <c r="AE223" s="5">
        <v>0</v>
      </c>
      <c r="AF223" s="7">
        <v>956.64360431024704</v>
      </c>
      <c r="AG223" s="5">
        <v>0.41321030059816199</v>
      </c>
      <c r="AH223" s="7">
        <v>442.91515210468998</v>
      </c>
      <c r="AI223" s="5">
        <v>0.43504079083112002</v>
      </c>
      <c r="AJ223" s="3">
        <v>2036200.5652781499</v>
      </c>
      <c r="AK223" s="7">
        <v>513.72845220555996</v>
      </c>
      <c r="AL223" s="5">
        <v>0.396074768142128</v>
      </c>
      <c r="AM223">
        <v>10</v>
      </c>
      <c r="AN223">
        <v>-86.466700000000003</v>
      </c>
      <c r="AO223">
        <v>32.416699999999999</v>
      </c>
      <c r="AP223" t="s">
        <v>50</v>
      </c>
      <c r="AQ223">
        <v>54789</v>
      </c>
      <c r="AT223" t="s">
        <v>533</v>
      </c>
      <c r="AU223" t="s">
        <v>533</v>
      </c>
    </row>
    <row r="224" spans="1:47" hidden="1" x14ac:dyDescent="0.25">
      <c r="A224">
        <v>52149</v>
      </c>
      <c r="B224" t="s">
        <v>383</v>
      </c>
      <c r="C224" t="s">
        <v>1077</v>
      </c>
      <c r="D224">
        <f>IFERROR(VLOOKUP(C224,'PUSP for CONUS units'!G:H,2,FALSE),"!not listed")</f>
        <v>4843411</v>
      </c>
      <c r="E224" t="s">
        <v>534</v>
      </c>
      <c r="F224" t="s">
        <v>373</v>
      </c>
      <c r="G224" t="s">
        <v>48</v>
      </c>
      <c r="H224" t="s">
        <v>49</v>
      </c>
      <c r="I224">
        <v>1000</v>
      </c>
      <c r="J224" s="3">
        <v>13841.4867208</v>
      </c>
      <c r="K224" s="3">
        <v>14084.973973599999</v>
      </c>
      <c r="L224" s="3">
        <v>13735.3493985</v>
      </c>
      <c r="M224" s="3">
        <v>72.246574386899994</v>
      </c>
      <c r="N224" s="3">
        <v>0</v>
      </c>
      <c r="O224" s="5">
        <v>8.5599085041E-2</v>
      </c>
      <c r="P224" s="5">
        <v>0.102221814668</v>
      </c>
      <c r="Q224" s="3">
        <v>54322.37</v>
      </c>
      <c r="R224" s="3">
        <v>751902.36300000001</v>
      </c>
      <c r="S224" s="3">
        <v>64859.956242400003</v>
      </c>
      <c r="T224" s="3">
        <v>897916.42004</v>
      </c>
      <c r="U224">
        <v>0</v>
      </c>
      <c r="V224" s="5">
        <v>0</v>
      </c>
      <c r="W224" s="7">
        <v>30.852803999999999</v>
      </c>
      <c r="X224" s="5">
        <v>8.2065984942249703E-2</v>
      </c>
      <c r="Y224" s="7">
        <v>9.4209054999999999</v>
      </c>
      <c r="Z224" s="5">
        <v>8.1118835856481594E-2</v>
      </c>
      <c r="AA224" s="3">
        <v>232274.179</v>
      </c>
      <c r="AB224" s="7">
        <v>21.431898499999999</v>
      </c>
      <c r="AC224" s="5">
        <v>8.2489361277601495E-2</v>
      </c>
      <c r="AD224" s="7">
        <v>0</v>
      </c>
      <c r="AE224" s="5">
        <v>0</v>
      </c>
      <c r="AF224" s="7">
        <v>36.843141342020701</v>
      </c>
      <c r="AG224" s="5">
        <v>8.2063632025720104E-2</v>
      </c>
      <c r="AH224" s="7">
        <v>11.312901959527499</v>
      </c>
      <c r="AI224" s="5">
        <v>8.1118835856488006E-2</v>
      </c>
      <c r="AJ224" s="3">
        <v>278921.70394411997</v>
      </c>
      <c r="AK224" s="7">
        <v>25.5302393824931</v>
      </c>
      <c r="AL224" s="5">
        <v>8.2489361277601106E-2</v>
      </c>
      <c r="AM224">
        <v>89</v>
      </c>
      <c r="AN224">
        <v>-75.302199999999999</v>
      </c>
      <c r="AO224">
        <v>40.212800000000001</v>
      </c>
      <c r="AP224" t="s">
        <v>50</v>
      </c>
      <c r="AQ224">
        <v>54789</v>
      </c>
      <c r="AT224" t="s">
        <v>535</v>
      </c>
      <c r="AU224" t="s">
        <v>535</v>
      </c>
    </row>
    <row r="225" spans="1:47" hidden="1" x14ac:dyDescent="0.25">
      <c r="A225">
        <v>52149</v>
      </c>
      <c r="B225" t="s">
        <v>536</v>
      </c>
      <c r="C225" t="s">
        <v>1078</v>
      </c>
      <c r="D225">
        <f>IFERROR(VLOOKUP(C225,'PUSP for CONUS units'!G:H,2,FALSE),"!not listed")</f>
        <v>4843411</v>
      </c>
      <c r="E225" t="s">
        <v>534</v>
      </c>
      <c r="F225" t="s">
        <v>373</v>
      </c>
      <c r="G225" t="s">
        <v>48</v>
      </c>
      <c r="H225" t="s">
        <v>60</v>
      </c>
      <c r="I225">
        <v>496.3</v>
      </c>
      <c r="J225" s="3">
        <v>13041.377903099999</v>
      </c>
      <c r="K225" s="3">
        <v>13181.7183417</v>
      </c>
      <c r="L225" s="3">
        <v>12928.190735</v>
      </c>
      <c r="M225" s="3">
        <v>38.055794693400003</v>
      </c>
      <c r="N225" s="3">
        <v>5264</v>
      </c>
      <c r="O225" s="5">
        <v>0.74445374000800002</v>
      </c>
      <c r="P225" s="5">
        <v>0.861474368165</v>
      </c>
      <c r="Q225" s="3">
        <v>248857.56</v>
      </c>
      <c r="R225" s="3">
        <v>3245445.4840000002</v>
      </c>
      <c r="S225" s="3">
        <v>287975.46139200003</v>
      </c>
      <c r="T225" s="3">
        <v>3755596.8188299998</v>
      </c>
      <c r="U225">
        <v>0</v>
      </c>
      <c r="V225" s="5">
        <v>0</v>
      </c>
      <c r="W225" s="7">
        <v>42.780805500000099</v>
      </c>
      <c r="X225" s="5">
        <v>2.6363595204978101E-2</v>
      </c>
      <c r="Y225" s="7">
        <v>18.240218000000102</v>
      </c>
      <c r="Z225" s="5">
        <v>2.49095118342131E-2</v>
      </c>
      <c r="AA225" s="3">
        <v>1464518.3030000001</v>
      </c>
      <c r="AB225" s="7">
        <v>24.540587500000001</v>
      </c>
      <c r="AC225" s="5">
        <v>2.7559338485945498E-2</v>
      </c>
      <c r="AD225" s="7">
        <v>0</v>
      </c>
      <c r="AE225" s="5">
        <v>0</v>
      </c>
      <c r="AF225" s="7">
        <v>49.520633138427698</v>
      </c>
      <c r="AG225" s="5">
        <v>2.63716450552255E-2</v>
      </c>
      <c r="AH225" s="7">
        <v>20.994994897601099</v>
      </c>
      <c r="AI225" s="5">
        <v>2.49275814919428E-2</v>
      </c>
      <c r="AJ225" s="3">
        <v>1684479.0903110399</v>
      </c>
      <c r="AK225" s="7">
        <v>28.525638240827401</v>
      </c>
      <c r="AL225" s="5">
        <v>2.7546129172634801E-2</v>
      </c>
      <c r="AM225">
        <v>1</v>
      </c>
      <c r="AN225">
        <v>-75.302199999999999</v>
      </c>
      <c r="AO225">
        <v>40.212800000000001</v>
      </c>
      <c r="AP225" t="s">
        <v>50</v>
      </c>
      <c r="AQ225">
        <v>54789</v>
      </c>
      <c r="AT225" t="s">
        <v>537</v>
      </c>
      <c r="AU225" t="s">
        <v>537</v>
      </c>
    </row>
    <row r="226" spans="1:47" hidden="1" x14ac:dyDescent="0.25">
      <c r="A226">
        <v>52151</v>
      </c>
      <c r="B226" t="s">
        <v>106</v>
      </c>
      <c r="C226" t="s">
        <v>1079</v>
      </c>
      <c r="D226">
        <f>IFERROR(VLOOKUP(C226,'PUSP for CONUS units'!G:H,2,FALSE),"!not listed")</f>
        <v>4801411</v>
      </c>
      <c r="E226" t="s">
        <v>538</v>
      </c>
      <c r="F226" t="s">
        <v>108</v>
      </c>
      <c r="G226" t="s">
        <v>48</v>
      </c>
      <c r="H226" t="s">
        <v>49</v>
      </c>
      <c r="I226">
        <v>545</v>
      </c>
      <c r="J226" s="3">
        <v>10942.9589361</v>
      </c>
      <c r="K226" s="3">
        <v>10942.9589361</v>
      </c>
      <c r="M226" s="3">
        <v>49.803714258900001</v>
      </c>
      <c r="N226" s="3">
        <v>12</v>
      </c>
      <c r="O226" s="5">
        <v>0.16405821928100001</v>
      </c>
      <c r="P226" s="5">
        <v>0.187297369297</v>
      </c>
      <c r="Q226" s="3">
        <v>71771.505000000005</v>
      </c>
      <c r="R226" s="3">
        <v>785392.63199999998</v>
      </c>
      <c r="S226" s="3">
        <v>81881.733754000001</v>
      </c>
      <c r="T226" s="3">
        <v>896644.95008600003</v>
      </c>
      <c r="U226">
        <v>0</v>
      </c>
      <c r="V226" s="5">
        <v>0</v>
      </c>
      <c r="W226" s="7">
        <v>169.09593550000099</v>
      </c>
      <c r="X226" s="5">
        <v>0.43060229650843102</v>
      </c>
      <c r="Y226" s="7">
        <v>169.09593550000099</v>
      </c>
      <c r="Z226" s="5">
        <v>0.43060229650843102</v>
      </c>
      <c r="AA226" s="3">
        <v>785392.63199999998</v>
      </c>
      <c r="AB226" s="7">
        <v>0</v>
      </c>
      <c r="AC226" s="5">
        <v>-999.9</v>
      </c>
      <c r="AD226" s="7">
        <v>0</v>
      </c>
      <c r="AE226" s="5">
        <v>0</v>
      </c>
      <c r="AF226" s="7">
        <v>193.04868732991699</v>
      </c>
      <c r="AG226" s="5">
        <v>0.43060229650840898</v>
      </c>
      <c r="AH226" s="7">
        <v>191.88478123125299</v>
      </c>
      <c r="AI226" s="5">
        <v>0.43060229650840798</v>
      </c>
      <c r="AJ226" s="3">
        <v>891239.00539860094</v>
      </c>
      <c r="AK226" s="7">
        <v>1.16390609866335</v>
      </c>
      <c r="AL226" s="5">
        <v>0.430602296508657</v>
      </c>
      <c r="AM226">
        <v>73</v>
      </c>
      <c r="AN226">
        <v>-80.638099999999994</v>
      </c>
      <c r="AO226">
        <v>33.886299999999999</v>
      </c>
      <c r="AP226" t="s">
        <v>50</v>
      </c>
      <c r="AQ226">
        <v>54789</v>
      </c>
      <c r="AT226" t="s">
        <v>539</v>
      </c>
      <c r="AU226" t="s">
        <v>539</v>
      </c>
    </row>
    <row r="227" spans="1:47" hidden="1" x14ac:dyDescent="0.25">
      <c r="A227">
        <v>52152</v>
      </c>
      <c r="B227" t="s">
        <v>540</v>
      </c>
      <c r="C227" t="s">
        <v>1080</v>
      </c>
      <c r="D227">
        <f>IFERROR(VLOOKUP(C227,'PUSP for CONUS units'!G:H,2,FALSE),"!not listed")</f>
        <v>5747111</v>
      </c>
      <c r="E227" t="s">
        <v>541</v>
      </c>
      <c r="F227" t="s">
        <v>139</v>
      </c>
      <c r="G227" t="s">
        <v>48</v>
      </c>
      <c r="H227" t="s">
        <v>55</v>
      </c>
      <c r="I227">
        <v>893</v>
      </c>
      <c r="J227" s="3">
        <v>12000</v>
      </c>
      <c r="K227" s="3">
        <v>23937.168443400002</v>
      </c>
      <c r="L227" s="3">
        <v>24028.076476499999</v>
      </c>
      <c r="M227" s="3">
        <v>74.416666666699996</v>
      </c>
      <c r="N227" s="3">
        <v>0</v>
      </c>
      <c r="O227" s="5">
        <v>2.6743979943199998E-2</v>
      </c>
      <c r="P227" s="5">
        <v>1.37379188067E-2</v>
      </c>
      <c r="Q227" s="3">
        <v>8754.7990000000009</v>
      </c>
      <c r="R227" s="3">
        <v>209782.774</v>
      </c>
      <c r="S227" s="3">
        <v>8980.1456472299997</v>
      </c>
      <c r="T227" s="3">
        <v>107761.77376700001</v>
      </c>
      <c r="U227">
        <v>0</v>
      </c>
      <c r="V227" s="5">
        <v>0</v>
      </c>
      <c r="W227" s="7">
        <v>2.62315549999999</v>
      </c>
      <c r="X227" s="5">
        <v>2.50083021592611E-2</v>
      </c>
      <c r="Y227" s="7">
        <v>1.8173655</v>
      </c>
      <c r="Z227" s="5">
        <v>2.3873672691408901E-2</v>
      </c>
      <c r="AA227" s="3">
        <v>152248.50599999999</v>
      </c>
      <c r="AB227" s="7">
        <v>0.80578999999999901</v>
      </c>
      <c r="AC227" s="5">
        <v>2.8010784807412498E-2</v>
      </c>
      <c r="AD227" s="7">
        <v>0</v>
      </c>
      <c r="AE227" s="5">
        <v>0</v>
      </c>
      <c r="AF227" s="7">
        <v>1.3490202102529301</v>
      </c>
      <c r="AG227" s="5">
        <v>2.5037082503339501E-2</v>
      </c>
      <c r="AH227" s="7">
        <v>0.92460059780398995</v>
      </c>
      <c r="AI227" s="5">
        <v>2.3873672691405501E-2</v>
      </c>
      <c r="AJ227" s="3">
        <v>77457.759411843203</v>
      </c>
      <c r="AK227" s="7">
        <v>0.424419612448938</v>
      </c>
      <c r="AL227" s="5">
        <v>2.80107848074168E-2</v>
      </c>
      <c r="AM227">
        <v>116</v>
      </c>
      <c r="AN227">
        <v>-76.912800000000004</v>
      </c>
      <c r="AO227">
        <v>36.680300000000003</v>
      </c>
      <c r="AP227" t="s">
        <v>50</v>
      </c>
      <c r="AQ227">
        <v>54789</v>
      </c>
      <c r="AT227" t="s">
        <v>542</v>
      </c>
      <c r="AU227" t="s">
        <v>542</v>
      </c>
    </row>
    <row r="228" spans="1:47" hidden="1" x14ac:dyDescent="0.25">
      <c r="A228">
        <v>52168</v>
      </c>
      <c r="B228" t="s">
        <v>543</v>
      </c>
      <c r="C228" t="s">
        <v>1081</v>
      </c>
      <c r="D228">
        <f>IFERROR(VLOOKUP(C228,'PUSP for CONUS units'!G:H,2,FALSE),"!not listed")</f>
        <v>8378311</v>
      </c>
      <c r="E228" t="s">
        <v>544</v>
      </c>
      <c r="F228" t="s">
        <v>112</v>
      </c>
      <c r="G228" t="s">
        <v>48</v>
      </c>
      <c r="H228" t="s">
        <v>49</v>
      </c>
      <c r="I228">
        <v>375</v>
      </c>
      <c r="J228" s="3">
        <v>14192.484065299999</v>
      </c>
      <c r="K228" s="3">
        <v>14192.484065299999</v>
      </c>
      <c r="M228" s="3">
        <v>26.422435866400001</v>
      </c>
      <c r="N228" s="3">
        <v>0</v>
      </c>
      <c r="O228" s="5">
        <v>0.12336560412899999</v>
      </c>
      <c r="P228" s="5">
        <v>0.142140752935</v>
      </c>
      <c r="Q228" s="3">
        <v>28632.5</v>
      </c>
      <c r="R228" s="3">
        <v>406366.3</v>
      </c>
      <c r="S228" s="3">
        <v>32981.110847999997</v>
      </c>
      <c r="T228" s="3">
        <v>468211.64016700001</v>
      </c>
      <c r="U228">
        <v>0</v>
      </c>
      <c r="V228" s="5">
        <v>0</v>
      </c>
      <c r="W228" s="7">
        <v>43.996625000000002</v>
      </c>
      <c r="X228" s="5">
        <v>0.21653677974773</v>
      </c>
      <c r="Y228" s="7">
        <v>43.996625000000002</v>
      </c>
      <c r="Z228" s="5">
        <v>0.21653677974773</v>
      </c>
      <c r="AA228" s="3">
        <v>406366.3</v>
      </c>
      <c r="AB228" s="7">
        <v>0</v>
      </c>
      <c r="AC228" s="5">
        <v>-999.9</v>
      </c>
      <c r="AD228" s="7">
        <v>0</v>
      </c>
      <c r="AE228" s="5">
        <v>0</v>
      </c>
      <c r="AF228" s="7">
        <v>50.692520401053997</v>
      </c>
      <c r="AG228" s="5">
        <v>0.21653677974772501</v>
      </c>
      <c r="AH228" s="7">
        <v>50.6849307869238</v>
      </c>
      <c r="AI228" s="5">
        <v>0.21653677974772501</v>
      </c>
      <c r="AJ228" s="3">
        <v>468141.540166747</v>
      </c>
      <c r="AK228" s="7">
        <v>7.5896141301599997E-3</v>
      </c>
      <c r="AL228" s="5">
        <v>0.21653677974778901</v>
      </c>
      <c r="AM228">
        <v>78</v>
      </c>
      <c r="AN228">
        <v>-73.825800000000001</v>
      </c>
      <c r="AO228">
        <v>40.869700000000002</v>
      </c>
      <c r="AP228" t="s">
        <v>50</v>
      </c>
      <c r="AQ228">
        <v>54789</v>
      </c>
      <c r="AT228" t="s">
        <v>545</v>
      </c>
      <c r="AU228" t="s">
        <v>545</v>
      </c>
    </row>
    <row r="229" spans="1:47" hidden="1" x14ac:dyDescent="0.25">
      <c r="A229">
        <v>52168</v>
      </c>
      <c r="B229" t="s">
        <v>546</v>
      </c>
      <c r="C229" t="s">
        <v>1082</v>
      </c>
      <c r="D229">
        <f>IFERROR(VLOOKUP(C229,'PUSP for CONUS units'!G:H,2,FALSE),"!not listed")</f>
        <v>8378311</v>
      </c>
      <c r="E229" t="s">
        <v>544</v>
      </c>
      <c r="F229" t="s">
        <v>112</v>
      </c>
      <c r="G229" t="s">
        <v>48</v>
      </c>
      <c r="H229" t="s">
        <v>60</v>
      </c>
      <c r="I229">
        <v>375</v>
      </c>
      <c r="J229" s="3">
        <v>10000</v>
      </c>
      <c r="M229" s="3">
        <v>37.5</v>
      </c>
      <c r="N229" s="3">
        <v>0</v>
      </c>
      <c r="P229" s="5">
        <v>0</v>
      </c>
      <c r="S229" s="3">
        <v>0</v>
      </c>
      <c r="T229" s="3">
        <v>0</v>
      </c>
      <c r="U229">
        <v>0</v>
      </c>
      <c r="V229" s="5">
        <v>-999.9</v>
      </c>
      <c r="W229" s="7">
        <v>0</v>
      </c>
      <c r="X229" s="5">
        <v>-999.9</v>
      </c>
      <c r="Y229" s="7">
        <v>0</v>
      </c>
      <c r="Z229" s="5">
        <v>-999.9</v>
      </c>
      <c r="AB229" s="7">
        <v>0</v>
      </c>
      <c r="AC229" s="5">
        <v>-999.9</v>
      </c>
      <c r="AD229" s="7">
        <v>0</v>
      </c>
      <c r="AE229" s="5">
        <v>-999.9</v>
      </c>
      <c r="AF229" s="7">
        <v>0</v>
      </c>
      <c r="AG229" s="5">
        <v>-999.9</v>
      </c>
      <c r="AH229" s="7">
        <v>0</v>
      </c>
      <c r="AI229" s="5">
        <v>-999.9</v>
      </c>
      <c r="AJ229" s="3">
        <v>0</v>
      </c>
      <c r="AK229" s="7">
        <v>0</v>
      </c>
      <c r="AL229" s="5">
        <v>-999.9</v>
      </c>
      <c r="AN229">
        <v>-73.825800000000001</v>
      </c>
      <c r="AO229">
        <v>40.869700000000002</v>
      </c>
      <c r="AP229" t="s">
        <v>50</v>
      </c>
      <c r="AQ229">
        <v>42736</v>
      </c>
      <c r="AT229" t="s">
        <v>547</v>
      </c>
      <c r="AU229" t="s">
        <v>547</v>
      </c>
    </row>
    <row r="230" spans="1:47" hidden="1" x14ac:dyDescent="0.25">
      <c r="A230">
        <v>52193</v>
      </c>
      <c r="B230" t="s">
        <v>548</v>
      </c>
      <c r="C230" t="s">
        <v>1083</v>
      </c>
      <c r="D230">
        <f>IFERROR(VLOOKUP(C230,'PUSP for CONUS units'!G:H,2,FALSE),"!not listed")</f>
        <v>588311</v>
      </c>
      <c r="E230" t="s">
        <v>549</v>
      </c>
      <c r="F230" t="s">
        <v>550</v>
      </c>
      <c r="G230" t="s">
        <v>48</v>
      </c>
      <c r="H230" t="s">
        <v>55</v>
      </c>
      <c r="I230">
        <v>737</v>
      </c>
      <c r="J230" s="3">
        <v>13464.307251599999</v>
      </c>
      <c r="K230" s="3">
        <v>14543.1724189</v>
      </c>
      <c r="L230" s="3">
        <v>12949.223218900001</v>
      </c>
      <c r="M230" s="3">
        <v>54.7373129733</v>
      </c>
      <c r="N230" s="3">
        <v>1</v>
      </c>
      <c r="O230" s="5">
        <v>0.462883780149</v>
      </c>
      <c r="P230" s="5">
        <v>0.48324083811200003</v>
      </c>
      <c r="Q230" s="3">
        <v>222560.334</v>
      </c>
      <c r="R230" s="3">
        <v>2996620.719</v>
      </c>
      <c r="S230" s="3">
        <v>232323.392823</v>
      </c>
      <c r="T230" s="3">
        <v>3128408.4037000001</v>
      </c>
      <c r="U230">
        <v>9.8461830000000106</v>
      </c>
      <c r="V230" s="5">
        <v>6.5715243424504903E-3</v>
      </c>
      <c r="W230" s="7">
        <v>83.984256500000498</v>
      </c>
      <c r="X230" s="5">
        <v>5.6052643544443399E-2</v>
      </c>
      <c r="Y230" s="7">
        <v>19.236466</v>
      </c>
      <c r="Z230" s="5">
        <v>3.6782797508490797E-2</v>
      </c>
      <c r="AA230" s="3">
        <v>1045949.047</v>
      </c>
      <c r="AB230" s="7">
        <v>64.747790500000207</v>
      </c>
      <c r="AC230" s="5">
        <v>6.6385124087658398E-2</v>
      </c>
      <c r="AD230" s="7">
        <v>10.2792059890144</v>
      </c>
      <c r="AE230" s="5">
        <v>6.5715243424504296E-3</v>
      </c>
      <c r="AF230" s="7">
        <v>89.280665811419595</v>
      </c>
      <c r="AG230" s="5">
        <v>5.7077372446564197E-2</v>
      </c>
      <c r="AH230" s="7">
        <v>17.944924738933299</v>
      </c>
      <c r="AI230" s="5">
        <v>3.6782797508490603E-2</v>
      </c>
      <c r="AJ230" s="3">
        <v>975723.75971626898</v>
      </c>
      <c r="AK230" s="7">
        <v>71.335741072485803</v>
      </c>
      <c r="AL230" s="5">
        <v>6.6276071854663596E-2</v>
      </c>
      <c r="AM230">
        <v>43</v>
      </c>
      <c r="AN230">
        <v>-75.633700000000005</v>
      </c>
      <c r="AO230">
        <v>39.593600000000002</v>
      </c>
      <c r="AP230" t="s">
        <v>50</v>
      </c>
      <c r="AQ230">
        <v>54789</v>
      </c>
      <c r="AT230" t="s">
        <v>551</v>
      </c>
      <c r="AU230" t="s">
        <v>551</v>
      </c>
    </row>
    <row r="231" spans="1:47" hidden="1" x14ac:dyDescent="0.25">
      <c r="A231">
        <v>54081</v>
      </c>
      <c r="B231" t="s">
        <v>552</v>
      </c>
      <c r="C231" t="s">
        <v>1084</v>
      </c>
      <c r="D231" t="str">
        <f>IFERROR(VLOOKUP(C231,'PUSP for CONUS units'!G:H,2,FALSE),"!not listed")</f>
        <v>!not listed</v>
      </c>
      <c r="E231" t="s">
        <v>553</v>
      </c>
      <c r="F231" t="s">
        <v>139</v>
      </c>
      <c r="G231" t="s">
        <v>48</v>
      </c>
      <c r="H231" t="s">
        <v>55</v>
      </c>
      <c r="I231">
        <v>375</v>
      </c>
      <c r="J231" s="3">
        <v>11000</v>
      </c>
      <c r="M231" s="3">
        <v>34.090909090899999</v>
      </c>
      <c r="N231" s="3">
        <v>0</v>
      </c>
      <c r="P231" s="5">
        <v>0.25941737949400001</v>
      </c>
      <c r="S231" s="3">
        <v>77683.713459399994</v>
      </c>
      <c r="T231" s="3">
        <v>854520.84805399994</v>
      </c>
      <c r="U231">
        <v>0</v>
      </c>
      <c r="V231" s="5">
        <v>0</v>
      </c>
      <c r="W231" s="7">
        <v>0</v>
      </c>
      <c r="X231" s="5">
        <v>0</v>
      </c>
      <c r="Y231" s="7">
        <v>0</v>
      </c>
      <c r="Z231" s="5">
        <v>0</v>
      </c>
      <c r="AA231" s="3">
        <v>0</v>
      </c>
      <c r="AB231" s="7">
        <v>0</v>
      </c>
      <c r="AC231" s="5">
        <v>0</v>
      </c>
      <c r="AD231" s="7">
        <v>0.25635625441620902</v>
      </c>
      <c r="AE231" s="5">
        <v>6.0000000000015E-4</v>
      </c>
      <c r="AF231" s="7">
        <v>15.3813752649714</v>
      </c>
      <c r="AG231" s="5">
        <v>3.6000000000006201E-2</v>
      </c>
      <c r="AH231" s="7">
        <v>15.2612931671972</v>
      </c>
      <c r="AI231" s="5">
        <v>3.6000000000006097E-2</v>
      </c>
      <c r="AJ231" s="3">
        <v>847849.62039970001</v>
      </c>
      <c r="AK231" s="7">
        <v>0.12008209777416</v>
      </c>
      <c r="AL231" s="5">
        <v>3.6000000000021598E-2</v>
      </c>
      <c r="AM231">
        <v>69</v>
      </c>
      <c r="AN231">
        <v>-77.426805000000002</v>
      </c>
      <c r="AO231">
        <v>37.456646999999997</v>
      </c>
      <c r="AP231" t="s">
        <v>50</v>
      </c>
      <c r="AQ231">
        <v>54789</v>
      </c>
      <c r="AR231" t="s">
        <v>554</v>
      </c>
      <c r="AT231" t="s">
        <v>555</v>
      </c>
      <c r="AU231" t="s">
        <v>555</v>
      </c>
    </row>
    <row r="232" spans="1:47" hidden="1" x14ac:dyDescent="0.25">
      <c r="A232">
        <v>54081</v>
      </c>
      <c r="B232" t="s">
        <v>556</v>
      </c>
      <c r="C232" t="s">
        <v>1085</v>
      </c>
      <c r="D232" t="str">
        <f>IFERROR(VLOOKUP(C232,'PUSP for CONUS units'!G:H,2,FALSE),"!not listed")</f>
        <v>!not listed</v>
      </c>
      <c r="E232" t="s">
        <v>553</v>
      </c>
      <c r="F232" t="s">
        <v>139</v>
      </c>
      <c r="G232" t="s">
        <v>48</v>
      </c>
      <c r="H232" t="s">
        <v>55</v>
      </c>
      <c r="I232">
        <v>375</v>
      </c>
      <c r="J232" s="3">
        <v>11000</v>
      </c>
      <c r="M232" s="3">
        <v>34.090909090899999</v>
      </c>
      <c r="N232" s="3">
        <v>0</v>
      </c>
      <c r="P232" s="5">
        <v>0.25941737949400001</v>
      </c>
      <c r="S232" s="3">
        <v>77683.713459399994</v>
      </c>
      <c r="T232" s="3">
        <v>854520.84805399994</v>
      </c>
      <c r="U232">
        <v>0</v>
      </c>
      <c r="V232" s="5">
        <v>0</v>
      </c>
      <c r="W232" s="7">
        <v>0</v>
      </c>
      <c r="X232" s="5">
        <v>0</v>
      </c>
      <c r="Y232" s="7">
        <v>0</v>
      </c>
      <c r="Z232" s="5">
        <v>0</v>
      </c>
      <c r="AA232" s="3">
        <v>0</v>
      </c>
      <c r="AB232" s="7">
        <v>0</v>
      </c>
      <c r="AC232" s="5">
        <v>0</v>
      </c>
      <c r="AD232" s="7">
        <v>0.25635625441620902</v>
      </c>
      <c r="AE232" s="5">
        <v>6.0000000000015E-4</v>
      </c>
      <c r="AF232" s="7">
        <v>15.3813752649714</v>
      </c>
      <c r="AG232" s="5">
        <v>3.6000000000006201E-2</v>
      </c>
      <c r="AH232" s="7">
        <v>15.2612931671972</v>
      </c>
      <c r="AI232" s="5">
        <v>3.6000000000006097E-2</v>
      </c>
      <c r="AJ232" s="3">
        <v>847849.62039970001</v>
      </c>
      <c r="AK232" s="7">
        <v>0.12008209777416</v>
      </c>
      <c r="AL232" s="5">
        <v>3.6000000000021598E-2</v>
      </c>
      <c r="AM232">
        <v>70</v>
      </c>
      <c r="AN232">
        <v>-77.426805000000002</v>
      </c>
      <c r="AO232">
        <v>37.456646999999997</v>
      </c>
      <c r="AP232" t="s">
        <v>50</v>
      </c>
      <c r="AQ232">
        <v>54789</v>
      </c>
      <c r="AR232" t="s">
        <v>554</v>
      </c>
      <c r="AT232" t="s">
        <v>557</v>
      </c>
      <c r="AU232" t="s">
        <v>557</v>
      </c>
    </row>
    <row r="233" spans="1:47" hidden="1" x14ac:dyDescent="0.25">
      <c r="A233">
        <v>54081</v>
      </c>
      <c r="B233" t="s">
        <v>558</v>
      </c>
      <c r="C233" t="s">
        <v>1086</v>
      </c>
      <c r="D233" t="str">
        <f>IFERROR(VLOOKUP(C233,'PUSP for CONUS units'!G:H,2,FALSE),"!not listed")</f>
        <v>!not listed</v>
      </c>
      <c r="E233" t="s">
        <v>553</v>
      </c>
      <c r="F233" t="s">
        <v>139</v>
      </c>
      <c r="G233" t="s">
        <v>48</v>
      </c>
      <c r="H233" t="s">
        <v>55</v>
      </c>
      <c r="I233">
        <v>375</v>
      </c>
      <c r="J233" s="3">
        <v>11000</v>
      </c>
      <c r="M233" s="3">
        <v>34.090909090899999</v>
      </c>
      <c r="N233" s="3">
        <v>0</v>
      </c>
      <c r="P233" s="5">
        <v>0.25941737949400001</v>
      </c>
      <c r="S233" s="3">
        <v>77683.713459399994</v>
      </c>
      <c r="T233" s="3">
        <v>854520.84805399994</v>
      </c>
      <c r="U233">
        <v>0</v>
      </c>
      <c r="V233" s="5">
        <v>0</v>
      </c>
      <c r="W233" s="7">
        <v>0</v>
      </c>
      <c r="X233" s="5">
        <v>0</v>
      </c>
      <c r="Y233" s="7">
        <v>0</v>
      </c>
      <c r="Z233" s="5">
        <v>0</v>
      </c>
      <c r="AA233" s="3">
        <v>0</v>
      </c>
      <c r="AB233" s="7">
        <v>0</v>
      </c>
      <c r="AC233" s="5">
        <v>0</v>
      </c>
      <c r="AD233" s="7">
        <v>0.25635625441620902</v>
      </c>
      <c r="AE233" s="5">
        <v>6.0000000000015E-4</v>
      </c>
      <c r="AF233" s="7">
        <v>15.3813752649714</v>
      </c>
      <c r="AG233" s="5">
        <v>3.6000000000006201E-2</v>
      </c>
      <c r="AH233" s="7">
        <v>15.2612931671972</v>
      </c>
      <c r="AI233" s="5">
        <v>3.6000000000006097E-2</v>
      </c>
      <c r="AJ233" s="3">
        <v>847849.62039970001</v>
      </c>
      <c r="AK233" s="7">
        <v>0.12008209777416</v>
      </c>
      <c r="AL233" s="5">
        <v>3.6000000000021598E-2</v>
      </c>
      <c r="AM233">
        <v>71</v>
      </c>
      <c r="AN233">
        <v>-77.426805000000002</v>
      </c>
      <c r="AO233">
        <v>37.456646999999997</v>
      </c>
      <c r="AP233" t="s">
        <v>50</v>
      </c>
      <c r="AQ233">
        <v>54789</v>
      </c>
      <c r="AR233" t="s">
        <v>554</v>
      </c>
      <c r="AT233" t="s">
        <v>559</v>
      </c>
      <c r="AU233" t="s">
        <v>559</v>
      </c>
    </row>
    <row r="234" spans="1:47" hidden="1" x14ac:dyDescent="0.25">
      <c r="A234">
        <v>54081</v>
      </c>
      <c r="B234" t="s">
        <v>560</v>
      </c>
      <c r="C234" t="s">
        <v>1087</v>
      </c>
      <c r="D234" t="str">
        <f>IFERROR(VLOOKUP(C234,'PUSP for CONUS units'!G:H,2,FALSE),"!not listed")</f>
        <v>!not listed</v>
      </c>
      <c r="E234" t="s">
        <v>553</v>
      </c>
      <c r="F234" t="s">
        <v>139</v>
      </c>
      <c r="G234" t="s">
        <v>48</v>
      </c>
      <c r="H234" t="s">
        <v>55</v>
      </c>
      <c r="I234">
        <v>375</v>
      </c>
      <c r="J234" s="3">
        <v>11000</v>
      </c>
      <c r="M234" s="3">
        <v>34.090909090899999</v>
      </c>
      <c r="N234" s="3">
        <v>0</v>
      </c>
      <c r="P234" s="5">
        <v>0.25941737949400001</v>
      </c>
      <c r="S234" s="3">
        <v>77683.713459399994</v>
      </c>
      <c r="T234" s="3">
        <v>854520.84805399994</v>
      </c>
      <c r="U234">
        <v>0</v>
      </c>
      <c r="V234" s="5">
        <v>0</v>
      </c>
      <c r="W234" s="7">
        <v>0</v>
      </c>
      <c r="X234" s="5">
        <v>0</v>
      </c>
      <c r="Y234" s="7">
        <v>0</v>
      </c>
      <c r="Z234" s="5">
        <v>0</v>
      </c>
      <c r="AA234" s="3">
        <v>0</v>
      </c>
      <c r="AB234" s="7">
        <v>0</v>
      </c>
      <c r="AC234" s="5">
        <v>0</v>
      </c>
      <c r="AD234" s="7">
        <v>0.25635625441620902</v>
      </c>
      <c r="AE234" s="5">
        <v>6.0000000000015E-4</v>
      </c>
      <c r="AF234" s="7">
        <v>15.3813752649714</v>
      </c>
      <c r="AG234" s="5">
        <v>3.6000000000006201E-2</v>
      </c>
      <c r="AH234" s="7">
        <v>15.2612931671972</v>
      </c>
      <c r="AI234" s="5">
        <v>3.6000000000006097E-2</v>
      </c>
      <c r="AJ234" s="3">
        <v>847849.62039970001</v>
      </c>
      <c r="AK234" s="7">
        <v>0.12008209777416</v>
      </c>
      <c r="AL234" s="5">
        <v>3.6000000000021598E-2</v>
      </c>
      <c r="AM234">
        <v>72</v>
      </c>
      <c r="AN234">
        <v>-77.426805000000002</v>
      </c>
      <c r="AO234">
        <v>37.456646999999997</v>
      </c>
      <c r="AP234" t="s">
        <v>50</v>
      </c>
      <c r="AQ234">
        <v>54789</v>
      </c>
      <c r="AR234" t="s">
        <v>554</v>
      </c>
      <c r="AT234" t="s">
        <v>561</v>
      </c>
      <c r="AU234" t="s">
        <v>561</v>
      </c>
    </row>
    <row r="235" spans="1:47" hidden="1" x14ac:dyDescent="0.25">
      <c r="A235">
        <v>54096</v>
      </c>
      <c r="B235" t="s">
        <v>562</v>
      </c>
      <c r="C235" t="s">
        <v>1088</v>
      </c>
      <c r="D235">
        <f>IFERROR(VLOOKUP(C235,'PUSP for CONUS units'!G:H,2,FALSE),"!not listed")</f>
        <v>7213511</v>
      </c>
      <c r="E235" t="s">
        <v>563</v>
      </c>
      <c r="F235" t="s">
        <v>176</v>
      </c>
      <c r="G235" t="s">
        <v>48</v>
      </c>
      <c r="H235" t="s">
        <v>55</v>
      </c>
      <c r="I235">
        <v>650</v>
      </c>
      <c r="J235" s="3">
        <v>13228.728255800001</v>
      </c>
      <c r="K235" s="3">
        <v>13228.728255800001</v>
      </c>
      <c r="M235" s="3">
        <v>49.135486603899999</v>
      </c>
      <c r="N235" s="3">
        <v>0</v>
      </c>
      <c r="O235" s="5">
        <v>0.23754084244099999</v>
      </c>
      <c r="P235" s="5">
        <v>0.24169782006900001</v>
      </c>
      <c r="Q235" s="3">
        <v>102524.08</v>
      </c>
      <c r="R235" s="3">
        <v>1356263.1939999999</v>
      </c>
      <c r="S235" s="3">
        <v>104317.78616800001</v>
      </c>
      <c r="T235" s="3">
        <v>1379997.87347</v>
      </c>
      <c r="U235">
        <v>0</v>
      </c>
      <c r="V235" s="5">
        <v>0</v>
      </c>
      <c r="W235" s="7">
        <v>44.093104500000202</v>
      </c>
      <c r="X235" s="5">
        <v>6.50214570373428E-2</v>
      </c>
      <c r="Y235" s="7">
        <v>44.093104500000202</v>
      </c>
      <c r="Z235" s="5">
        <v>6.50214570373428E-2</v>
      </c>
      <c r="AA235" s="3">
        <v>1356263.1939999999</v>
      </c>
      <c r="AB235" s="7">
        <v>0</v>
      </c>
      <c r="AC235" s="5">
        <v>-999.9</v>
      </c>
      <c r="AD235" s="7">
        <v>0</v>
      </c>
      <c r="AE235" s="5">
        <v>0</v>
      </c>
      <c r="AF235" s="7">
        <v>44.864736220670601</v>
      </c>
      <c r="AG235" s="5">
        <v>6.5021457037343799E-2</v>
      </c>
      <c r="AH235" s="7">
        <v>44.548715328677901</v>
      </c>
      <c r="AI235" s="5">
        <v>6.5021457037343799E-2</v>
      </c>
      <c r="AJ235" s="3">
        <v>1370277.3625356399</v>
      </c>
      <c r="AK235" s="7">
        <v>0.31602089199264999</v>
      </c>
      <c r="AL235" s="5">
        <v>6.5021457037339497E-2</v>
      </c>
      <c r="AM235">
        <v>82</v>
      </c>
      <c r="AN235">
        <v>-86.869399999999999</v>
      </c>
      <c r="AO235">
        <v>32.424999999999997</v>
      </c>
      <c r="AP235" t="s">
        <v>50</v>
      </c>
      <c r="AQ235">
        <v>54789</v>
      </c>
      <c r="AT235" t="s">
        <v>564</v>
      </c>
      <c r="AU235" t="s">
        <v>564</v>
      </c>
    </row>
    <row r="236" spans="1:47" hidden="1" x14ac:dyDescent="0.25">
      <c r="A236">
        <v>54096</v>
      </c>
      <c r="B236" t="s">
        <v>565</v>
      </c>
      <c r="C236" t="s">
        <v>1089</v>
      </c>
      <c r="D236">
        <f>IFERROR(VLOOKUP(C236,'PUSP for CONUS units'!G:H,2,FALSE),"!not listed")</f>
        <v>7213511</v>
      </c>
      <c r="E236" t="s">
        <v>563</v>
      </c>
      <c r="F236" t="s">
        <v>176</v>
      </c>
      <c r="G236" t="s">
        <v>48</v>
      </c>
      <c r="H236" t="s">
        <v>55</v>
      </c>
      <c r="I236">
        <v>300</v>
      </c>
      <c r="J236" s="3">
        <v>19111.8620945</v>
      </c>
      <c r="K236" s="3">
        <v>19111.8620945</v>
      </c>
      <c r="M236" s="3">
        <v>15.6970575926</v>
      </c>
      <c r="N236" s="3">
        <v>89</v>
      </c>
      <c r="O236" s="5">
        <v>5.1885855342999998E-2</v>
      </c>
      <c r="P236" s="5">
        <v>5.1038769023400002E-2</v>
      </c>
      <c r="Q236" s="3">
        <v>7154.1750000000002</v>
      </c>
      <c r="R236" s="3">
        <v>136729.606</v>
      </c>
      <c r="S236" s="3">
        <v>7037.3762360500004</v>
      </c>
      <c r="T236" s="3">
        <v>134497.36413</v>
      </c>
      <c r="U236">
        <v>0</v>
      </c>
      <c r="V236" s="5">
        <v>0</v>
      </c>
      <c r="W236" s="7">
        <v>44.027529499999702</v>
      </c>
      <c r="X236" s="5">
        <v>0.64400872331921399</v>
      </c>
      <c r="Y236" s="7">
        <v>44.027529499999702</v>
      </c>
      <c r="Z236" s="5">
        <v>0.64400872331921399</v>
      </c>
      <c r="AA236" s="3">
        <v>136729.606</v>
      </c>
      <c r="AB236" s="7">
        <v>0</v>
      </c>
      <c r="AC236" s="5">
        <v>-999.9</v>
      </c>
      <c r="AD236" s="7">
        <v>0</v>
      </c>
      <c r="AE236" s="5">
        <v>0</v>
      </c>
      <c r="AF236" s="7">
        <v>43.308737881743497</v>
      </c>
      <c r="AG236" s="5">
        <v>0.64400872331944503</v>
      </c>
      <c r="AH236" s="7">
        <v>43.308737881743497</v>
      </c>
      <c r="AI236" s="5">
        <v>0.64400872331944503</v>
      </c>
      <c r="AJ236" s="3">
        <v>134497.36413045801</v>
      </c>
      <c r="AK236" s="7">
        <v>0</v>
      </c>
      <c r="AL236" s="5">
        <v>-999.9</v>
      </c>
      <c r="AM236">
        <v>113</v>
      </c>
      <c r="AN236">
        <v>-86.869399999999999</v>
      </c>
      <c r="AO236">
        <v>32.424999999999997</v>
      </c>
      <c r="AP236" t="s">
        <v>50</v>
      </c>
      <c r="AQ236">
        <v>54789</v>
      </c>
      <c r="AT236" t="s">
        <v>566</v>
      </c>
      <c r="AU236" t="s">
        <v>566</v>
      </c>
    </row>
    <row r="237" spans="1:47" hidden="1" x14ac:dyDescent="0.25">
      <c r="A237">
        <v>54099</v>
      </c>
      <c r="B237" t="s">
        <v>567</v>
      </c>
      <c r="C237" t="s">
        <v>1090</v>
      </c>
      <c r="D237">
        <f>IFERROR(VLOOKUP(C237,'PUSP for CONUS units'!G:H,2,FALSE),"!not listed")</f>
        <v>7991711</v>
      </c>
      <c r="E237" t="s">
        <v>568</v>
      </c>
      <c r="F237" t="s">
        <v>112</v>
      </c>
      <c r="G237" t="s">
        <v>48</v>
      </c>
      <c r="H237" t="s">
        <v>49</v>
      </c>
      <c r="I237">
        <v>855</v>
      </c>
      <c r="J237" s="3">
        <v>14165.2732579</v>
      </c>
      <c r="K237" s="3">
        <v>13716.002199500001</v>
      </c>
      <c r="L237" s="3">
        <v>14375.769462800001</v>
      </c>
      <c r="M237" s="3">
        <v>60.358877970999998</v>
      </c>
      <c r="N237" s="3">
        <v>3</v>
      </c>
      <c r="O237" s="5">
        <v>0.48034060585999999</v>
      </c>
      <c r="P237" s="5">
        <v>0.55423920498400003</v>
      </c>
      <c r="Q237" s="3">
        <v>254672.93100000001</v>
      </c>
      <c r="R237" s="3">
        <v>3607511.659</v>
      </c>
      <c r="S237" s="3">
        <v>293779.55117499997</v>
      </c>
      <c r="T237" s="3">
        <v>4162513.7859700001</v>
      </c>
      <c r="U237">
        <v>0</v>
      </c>
      <c r="V237" s="5">
        <v>0</v>
      </c>
      <c r="W237" s="7">
        <v>343.34693350000202</v>
      </c>
      <c r="X237" s="5">
        <v>0.19035111509254399</v>
      </c>
      <c r="Y237" s="7">
        <v>98.576650999999998</v>
      </c>
      <c r="Z237" s="5">
        <v>0.176905043657693</v>
      </c>
      <c r="AA237" s="3">
        <v>1114458.344</v>
      </c>
      <c r="AB237" s="7">
        <v>244.770282500001</v>
      </c>
      <c r="AC237" s="5">
        <v>0.196361851571555</v>
      </c>
      <c r="AD237" s="7">
        <v>0</v>
      </c>
      <c r="AE237" s="5">
        <v>0</v>
      </c>
      <c r="AF237" s="7">
        <v>395.62961616269001</v>
      </c>
      <c r="AG237" s="5">
        <v>0.190091678492813</v>
      </c>
      <c r="AH237" s="7">
        <v>119.018227006139</v>
      </c>
      <c r="AI237" s="5">
        <v>0.17706754387184701</v>
      </c>
      <c r="AJ237" s="3">
        <v>1344325.7234344201</v>
      </c>
      <c r="AK237" s="7">
        <v>276.611389156553</v>
      </c>
      <c r="AL237" s="5">
        <v>0.19630442186121</v>
      </c>
      <c r="AM237">
        <v>21</v>
      </c>
      <c r="AN237">
        <v>-73.396100000000004</v>
      </c>
      <c r="AO237">
        <v>43.891399999999997</v>
      </c>
      <c r="AP237" t="s">
        <v>50</v>
      </c>
      <c r="AQ237">
        <v>54789</v>
      </c>
      <c r="AT237" t="s">
        <v>569</v>
      </c>
      <c r="AU237" t="s">
        <v>569</v>
      </c>
    </row>
    <row r="238" spans="1:47" hidden="1" x14ac:dyDescent="0.25">
      <c r="A238">
        <v>54207</v>
      </c>
      <c r="B238" t="s">
        <v>178</v>
      </c>
      <c r="C238" t="s">
        <v>1091</v>
      </c>
      <c r="D238">
        <f>IFERROR(VLOOKUP(C238,'PUSP for CONUS units'!G:H,2,FALSE),"!not listed")</f>
        <v>8115611</v>
      </c>
      <c r="E238" t="s">
        <v>570</v>
      </c>
      <c r="F238" t="s">
        <v>124</v>
      </c>
      <c r="G238" t="s">
        <v>48</v>
      </c>
      <c r="H238" t="s">
        <v>49</v>
      </c>
      <c r="I238">
        <v>790</v>
      </c>
      <c r="J238" s="3">
        <v>10000</v>
      </c>
      <c r="M238" s="3">
        <v>79</v>
      </c>
      <c r="N238" s="3">
        <v>0</v>
      </c>
      <c r="P238" s="5">
        <v>0</v>
      </c>
      <c r="S238" s="3">
        <v>0</v>
      </c>
      <c r="T238" s="3">
        <v>0</v>
      </c>
      <c r="U238">
        <v>0</v>
      </c>
      <c r="V238" s="5">
        <v>-999.9</v>
      </c>
      <c r="W238" s="7">
        <v>0</v>
      </c>
      <c r="X238" s="5">
        <v>-999.9</v>
      </c>
      <c r="Y238" s="7">
        <v>0</v>
      </c>
      <c r="Z238" s="5">
        <v>-999.9</v>
      </c>
      <c r="AB238" s="7">
        <v>0</v>
      </c>
      <c r="AC238" s="5">
        <v>-999.9</v>
      </c>
      <c r="AD238" s="7">
        <v>0</v>
      </c>
      <c r="AE238" s="5">
        <v>-999.9</v>
      </c>
      <c r="AF238" s="7">
        <v>0</v>
      </c>
      <c r="AG238" s="5">
        <v>-999.9</v>
      </c>
      <c r="AH238" s="7">
        <v>0</v>
      </c>
      <c r="AI238" s="5">
        <v>-999.9</v>
      </c>
      <c r="AJ238" s="3">
        <v>0</v>
      </c>
      <c r="AK238" s="7">
        <v>0</v>
      </c>
      <c r="AL238" s="5">
        <v>-999.9</v>
      </c>
      <c r="AM238">
        <v>134</v>
      </c>
      <c r="AN238">
        <v>-80.817599999999999</v>
      </c>
      <c r="AO238">
        <v>41.2119</v>
      </c>
      <c r="AP238" t="s">
        <v>50</v>
      </c>
      <c r="AQ238">
        <v>54789</v>
      </c>
      <c r="AT238" t="s">
        <v>571</v>
      </c>
      <c r="AU238" t="s">
        <v>571</v>
      </c>
    </row>
    <row r="239" spans="1:47" hidden="1" x14ac:dyDescent="0.25">
      <c r="A239">
        <v>54207</v>
      </c>
      <c r="B239" t="s">
        <v>181</v>
      </c>
      <c r="C239" t="s">
        <v>1092</v>
      </c>
      <c r="D239">
        <f>IFERROR(VLOOKUP(C239,'PUSP for CONUS units'!G:H,2,FALSE),"!not listed")</f>
        <v>8115611</v>
      </c>
      <c r="E239" t="s">
        <v>570</v>
      </c>
      <c r="F239" t="s">
        <v>124</v>
      </c>
      <c r="G239" t="s">
        <v>48</v>
      </c>
      <c r="H239" t="s">
        <v>49</v>
      </c>
      <c r="I239">
        <v>1000</v>
      </c>
      <c r="J239" s="3">
        <v>12000</v>
      </c>
      <c r="K239" s="3">
        <v>47937.689833199998</v>
      </c>
      <c r="M239" s="3">
        <v>83.333333333300004</v>
      </c>
      <c r="N239" s="3">
        <v>0</v>
      </c>
      <c r="O239" s="5">
        <v>5.8359116575600004E-3</v>
      </c>
      <c r="P239" s="5">
        <v>1.6306078985599999E-3</v>
      </c>
      <c r="Q239" s="3">
        <v>1069.3599999999999</v>
      </c>
      <c r="R239" s="3">
        <v>51262.648000000001</v>
      </c>
      <c r="S239" s="3">
        <v>1193.60498175</v>
      </c>
      <c r="T239" s="3">
        <v>14323.259781000001</v>
      </c>
      <c r="U239">
        <v>0</v>
      </c>
      <c r="V239" s="5">
        <v>0</v>
      </c>
      <c r="W239" s="7">
        <v>3.8710800000000001</v>
      </c>
      <c r="X239" s="5">
        <v>0.151029264036458</v>
      </c>
      <c r="Y239" s="7">
        <v>3.8710800000000001</v>
      </c>
      <c r="Z239" s="5">
        <v>0.151029264036458</v>
      </c>
      <c r="AA239" s="3">
        <v>51262.648000000103</v>
      </c>
      <c r="AB239" s="7">
        <v>0</v>
      </c>
      <c r="AC239" s="5">
        <v>-999.9</v>
      </c>
      <c r="AD239" s="7">
        <v>0</v>
      </c>
      <c r="AE239" s="5">
        <v>0</v>
      </c>
      <c r="AF239" s="7">
        <v>1.0816156916605999</v>
      </c>
      <c r="AG239" s="5">
        <v>0.15102926403651901</v>
      </c>
      <c r="AH239" s="7">
        <v>0.66933517275984999</v>
      </c>
      <c r="AI239" s="5">
        <v>0.151029264036529</v>
      </c>
      <c r="AJ239" s="3">
        <v>8863.6487376109999</v>
      </c>
      <c r="AK239" s="7">
        <v>0.41228051890075001</v>
      </c>
      <c r="AL239" s="5">
        <v>0.15102926403650199</v>
      </c>
      <c r="AM239">
        <v>116</v>
      </c>
      <c r="AN239">
        <v>-80.817599999999999</v>
      </c>
      <c r="AO239">
        <v>41.2119</v>
      </c>
      <c r="AP239" t="s">
        <v>50</v>
      </c>
      <c r="AQ239">
        <v>54789</v>
      </c>
      <c r="AT239" t="s">
        <v>572</v>
      </c>
      <c r="AU239" t="s">
        <v>572</v>
      </c>
    </row>
    <row r="240" spans="1:47" hidden="1" x14ac:dyDescent="0.25">
      <c r="A240">
        <v>54207</v>
      </c>
      <c r="B240" t="s">
        <v>185</v>
      </c>
      <c r="C240" t="s">
        <v>1093</v>
      </c>
      <c r="D240">
        <f>IFERROR(VLOOKUP(C240,'PUSP for CONUS units'!G:H,2,FALSE),"!not listed")</f>
        <v>8115611</v>
      </c>
      <c r="E240" t="s">
        <v>570</v>
      </c>
      <c r="F240" t="s">
        <v>124</v>
      </c>
      <c r="G240" t="s">
        <v>48</v>
      </c>
      <c r="H240" t="s">
        <v>49</v>
      </c>
      <c r="I240">
        <v>1150</v>
      </c>
      <c r="J240" s="3">
        <v>12000</v>
      </c>
      <c r="K240" s="3">
        <v>27218.615377099999</v>
      </c>
      <c r="M240" s="3">
        <v>95.833333333300004</v>
      </c>
      <c r="N240" s="3">
        <v>0</v>
      </c>
      <c r="O240" s="5">
        <v>0.16153280906</v>
      </c>
      <c r="P240" s="5">
        <v>8.1370085946899998E-2</v>
      </c>
      <c r="Q240" s="3">
        <v>59949.406000000003</v>
      </c>
      <c r="R240" s="3">
        <v>1631739.824</v>
      </c>
      <c r="S240" s="3">
        <v>68494.8008501</v>
      </c>
      <c r="T240" s="3">
        <v>821968.06020099996</v>
      </c>
      <c r="U240">
        <v>0</v>
      </c>
      <c r="V240" s="5">
        <v>0</v>
      </c>
      <c r="W240" s="7">
        <v>76.040245999999996</v>
      </c>
      <c r="X240" s="5">
        <v>9.3201434299246294E-2</v>
      </c>
      <c r="Y240" s="7">
        <v>76.040245999999996</v>
      </c>
      <c r="Z240" s="5">
        <v>9.3201434299246294E-2</v>
      </c>
      <c r="AA240" s="3">
        <v>1631739.824</v>
      </c>
      <c r="AB240" s="7">
        <v>0</v>
      </c>
      <c r="AC240" s="5">
        <v>-999.9</v>
      </c>
      <c r="AD240" s="7">
        <v>0</v>
      </c>
      <c r="AE240" s="5">
        <v>0</v>
      </c>
      <c r="AF240" s="7">
        <v>38.304301079461801</v>
      </c>
      <c r="AG240" s="5">
        <v>9.3201434299250693E-2</v>
      </c>
      <c r="AH240" s="7">
        <v>38.304301079461801</v>
      </c>
      <c r="AI240" s="5">
        <v>9.3201434299250693E-2</v>
      </c>
      <c r="AJ240" s="3">
        <v>821968.06020118902</v>
      </c>
      <c r="AK240" s="7">
        <v>0</v>
      </c>
      <c r="AL240" s="5">
        <v>-999.9</v>
      </c>
      <c r="AM240">
        <v>74</v>
      </c>
      <c r="AN240">
        <v>-80.817599999999999</v>
      </c>
      <c r="AO240">
        <v>41.2119</v>
      </c>
      <c r="AP240" t="s">
        <v>50</v>
      </c>
      <c r="AQ240">
        <v>54789</v>
      </c>
      <c r="AT240" t="s">
        <v>573</v>
      </c>
      <c r="AU240" t="s">
        <v>573</v>
      </c>
    </row>
    <row r="241" spans="1:47" hidden="1" x14ac:dyDescent="0.25">
      <c r="A241">
        <v>54238</v>
      </c>
      <c r="B241" t="s">
        <v>574</v>
      </c>
      <c r="C241" t="s">
        <v>1094</v>
      </c>
      <c r="D241">
        <f>IFERROR(VLOOKUP(C241,'PUSP for CONUS units'!G:H,2,FALSE),"!not listed")</f>
        <v>7110911</v>
      </c>
      <c r="E241" t="s">
        <v>575</v>
      </c>
      <c r="F241" t="s">
        <v>576</v>
      </c>
      <c r="G241" t="s">
        <v>48</v>
      </c>
      <c r="H241" t="s">
        <v>49</v>
      </c>
      <c r="I241">
        <v>1000</v>
      </c>
      <c r="J241" s="3">
        <v>14718.2247155</v>
      </c>
      <c r="K241" s="3">
        <v>14749.224521599999</v>
      </c>
      <c r="L241" s="3">
        <v>14693.7797259</v>
      </c>
      <c r="M241" s="3">
        <v>67.942976774000002</v>
      </c>
      <c r="N241" s="3">
        <v>7</v>
      </c>
      <c r="O241" s="5">
        <v>0.62935688524599998</v>
      </c>
      <c r="P241" s="5">
        <v>0.72273683315199999</v>
      </c>
      <c r="Q241" s="3">
        <v>375607.18</v>
      </c>
      <c r="R241" s="3">
        <v>5528270.8799999999</v>
      </c>
      <c r="S241" s="3">
        <v>430588.10168399999</v>
      </c>
      <c r="T241" s="3">
        <v>6348520.34241</v>
      </c>
      <c r="U241">
        <v>3.93401299999993</v>
      </c>
      <c r="V241" s="5">
        <v>1.42323452862351E-3</v>
      </c>
      <c r="W241" s="7">
        <v>120.258751</v>
      </c>
      <c r="X241" s="5">
        <v>4.3506822878404301E-2</v>
      </c>
      <c r="Y241" s="7">
        <v>59.355719499999999</v>
      </c>
      <c r="Z241" s="5">
        <v>4.8602703541026603E-2</v>
      </c>
      <c r="AA241" s="3">
        <v>2442486.33</v>
      </c>
      <c r="AB241" s="7">
        <v>60.903031499999898</v>
      </c>
      <c r="AC241" s="5">
        <v>3.94732882436655E-2</v>
      </c>
      <c r="AD241" s="7">
        <v>4.5177166784936897</v>
      </c>
      <c r="AE241" s="5">
        <v>1.4232345286234701E-3</v>
      </c>
      <c r="AF241" s="7">
        <v>138.14078971629201</v>
      </c>
      <c r="AG241" s="5">
        <v>4.3519050823057397E-2</v>
      </c>
      <c r="AH241" s="7">
        <v>68.373473070892004</v>
      </c>
      <c r="AI241" s="5">
        <v>4.85409898658095E-2</v>
      </c>
      <c r="AJ241" s="3">
        <v>2817143.7484035199</v>
      </c>
      <c r="AK241" s="7">
        <v>69.767316645400001</v>
      </c>
      <c r="AL241" s="5">
        <v>3.9512815916487899E-2</v>
      </c>
      <c r="AM241">
        <v>10</v>
      </c>
      <c r="AN241">
        <v>-121.32729999999999</v>
      </c>
      <c r="AO241">
        <v>37.941600000000001</v>
      </c>
      <c r="AP241" t="s">
        <v>50</v>
      </c>
      <c r="AQ241">
        <v>54789</v>
      </c>
      <c r="AT241" t="s">
        <v>577</v>
      </c>
      <c r="AU241" t="s">
        <v>577</v>
      </c>
    </row>
    <row r="242" spans="1:47" hidden="1" x14ac:dyDescent="0.25">
      <c r="A242">
        <v>54276</v>
      </c>
      <c r="B242" t="s">
        <v>578</v>
      </c>
      <c r="C242" t="s">
        <v>1095</v>
      </c>
      <c r="D242">
        <f>IFERROR(VLOOKUP(C242,'PUSP for CONUS units'!G:H,2,FALSE),"!not listed")</f>
        <v>8438211</v>
      </c>
      <c r="E242" t="s">
        <v>579</v>
      </c>
      <c r="F242" t="s">
        <v>221</v>
      </c>
      <c r="G242" t="s">
        <v>48</v>
      </c>
      <c r="H242" t="s">
        <v>60</v>
      </c>
      <c r="I242">
        <v>335</v>
      </c>
      <c r="J242" s="3">
        <v>19544.790125899999</v>
      </c>
      <c r="K242" s="3">
        <v>19544.790125899999</v>
      </c>
      <c r="M242" s="3">
        <v>17.1401175373</v>
      </c>
      <c r="N242" s="3">
        <v>40</v>
      </c>
      <c r="O242" s="5">
        <v>0.127751755227</v>
      </c>
      <c r="P242" s="5">
        <v>0.144315207148</v>
      </c>
      <c r="Q242" s="3">
        <v>19234.150000000001</v>
      </c>
      <c r="R242" s="3">
        <v>375927.42499999999</v>
      </c>
      <c r="S242" s="3">
        <v>21707.114705700002</v>
      </c>
      <c r="T242" s="3">
        <v>424667.70116200001</v>
      </c>
      <c r="U242">
        <v>0</v>
      </c>
      <c r="V242" s="5">
        <v>0</v>
      </c>
      <c r="W242" s="7">
        <v>32.534012500000003</v>
      </c>
      <c r="X242" s="5">
        <v>0.173086666927799</v>
      </c>
      <c r="Y242" s="7">
        <v>32.534012500000003</v>
      </c>
      <c r="Z242" s="5">
        <v>0.173086666927799</v>
      </c>
      <c r="AA242" s="3">
        <v>375927.424999999</v>
      </c>
      <c r="AB242" s="7">
        <v>0</v>
      </c>
      <c r="AC242" s="5">
        <v>-999.9</v>
      </c>
      <c r="AD242" s="7">
        <v>133.26072462471299</v>
      </c>
      <c r="AE242" s="5">
        <v>0.62760000000004601</v>
      </c>
      <c r="AF242" s="7">
        <v>36.752158473030597</v>
      </c>
      <c r="AG242" s="5">
        <v>0.173086666927805</v>
      </c>
      <c r="AH242" s="7">
        <v>36.752158473030597</v>
      </c>
      <c r="AI242" s="5">
        <v>0.173086666927805</v>
      </c>
      <c r="AJ242" s="3">
        <v>424667.70116221602</v>
      </c>
      <c r="AK242" s="7">
        <v>0</v>
      </c>
      <c r="AL242" s="5">
        <v>-999.9</v>
      </c>
      <c r="AM242">
        <v>23</v>
      </c>
      <c r="AN242">
        <v>-79.061700000000002</v>
      </c>
      <c r="AO242">
        <v>35.9069</v>
      </c>
      <c r="AP242" t="s">
        <v>50</v>
      </c>
      <c r="AQ242">
        <v>54789</v>
      </c>
      <c r="AT242" t="s">
        <v>580</v>
      </c>
      <c r="AU242" t="s">
        <v>580</v>
      </c>
    </row>
    <row r="243" spans="1:47" hidden="1" x14ac:dyDescent="0.25">
      <c r="A243">
        <v>54276</v>
      </c>
      <c r="B243" t="s">
        <v>581</v>
      </c>
      <c r="C243" t="s">
        <v>1096</v>
      </c>
      <c r="D243">
        <f>IFERROR(VLOOKUP(C243,'PUSP for CONUS units'!G:H,2,FALSE),"!not listed")</f>
        <v>8438211</v>
      </c>
      <c r="E243" t="s">
        <v>579</v>
      </c>
      <c r="F243" t="s">
        <v>221</v>
      </c>
      <c r="G243" t="s">
        <v>48</v>
      </c>
      <c r="H243" t="s">
        <v>60</v>
      </c>
      <c r="I243">
        <v>335</v>
      </c>
      <c r="J243" s="3">
        <v>14741.289622300001</v>
      </c>
      <c r="K243" s="3">
        <v>14741.289622300001</v>
      </c>
      <c r="M243" s="3">
        <v>22.725284461800001</v>
      </c>
      <c r="N243" s="3">
        <v>0</v>
      </c>
      <c r="O243" s="5">
        <v>0.15011091231000001</v>
      </c>
      <c r="P243" s="5">
        <v>0.170141725016</v>
      </c>
      <c r="Q243" s="3">
        <v>29964.974999999999</v>
      </c>
      <c r="R243" s="3">
        <v>441722.375</v>
      </c>
      <c r="S243" s="3">
        <v>33940.468135399999</v>
      </c>
      <c r="T243" s="3">
        <v>500665.84570000001</v>
      </c>
      <c r="U243">
        <v>0</v>
      </c>
      <c r="V243" s="5">
        <v>0</v>
      </c>
      <c r="W243" s="7">
        <v>49.523049999999898</v>
      </c>
      <c r="X243" s="5">
        <v>0.22422703853296899</v>
      </c>
      <c r="Y243" s="7">
        <v>49.523049999999898</v>
      </c>
      <c r="Z243" s="5">
        <v>0.22422703853296899</v>
      </c>
      <c r="AA243" s="3">
        <v>441722.375</v>
      </c>
      <c r="AB243" s="7">
        <v>0</v>
      </c>
      <c r="AC243" s="5">
        <v>-999.9</v>
      </c>
      <c r="AD243" s="7">
        <v>138.05860695170199</v>
      </c>
      <c r="AE243" s="5">
        <v>0.55150000000000599</v>
      </c>
      <c r="AF243" s="7">
        <v>56.131409937926797</v>
      </c>
      <c r="AG243" s="5">
        <v>0.22422703853296599</v>
      </c>
      <c r="AH243" s="7">
        <v>55.444379697524099</v>
      </c>
      <c r="AI243" s="5">
        <v>0.22422703853296599</v>
      </c>
      <c r="AJ243" s="3">
        <v>494537.858237579</v>
      </c>
      <c r="AK243" s="7">
        <v>0.6870302404027</v>
      </c>
      <c r="AL243" s="5">
        <v>0.22422703853295201</v>
      </c>
      <c r="AM243">
        <v>21</v>
      </c>
      <c r="AN243">
        <v>-79.061700000000002</v>
      </c>
      <c r="AO243">
        <v>35.9069</v>
      </c>
      <c r="AP243" t="s">
        <v>50</v>
      </c>
      <c r="AQ243">
        <v>54789</v>
      </c>
      <c r="AT243" t="s">
        <v>582</v>
      </c>
      <c r="AU243" t="s">
        <v>582</v>
      </c>
    </row>
    <row r="244" spans="1:47" hidden="1" x14ac:dyDescent="0.25">
      <c r="A244">
        <v>54276</v>
      </c>
      <c r="B244" t="s">
        <v>583</v>
      </c>
      <c r="C244" t="s">
        <v>1097</v>
      </c>
      <c r="D244">
        <f>IFERROR(VLOOKUP(C244,'PUSP for CONUS units'!G:H,2,FALSE),"!not listed")</f>
        <v>8438211</v>
      </c>
      <c r="E244" t="s">
        <v>579</v>
      </c>
      <c r="F244" t="s">
        <v>221</v>
      </c>
      <c r="G244" t="s">
        <v>48</v>
      </c>
      <c r="H244" t="s">
        <v>49</v>
      </c>
      <c r="I244">
        <v>338</v>
      </c>
      <c r="J244" s="3">
        <v>14583.7967168</v>
      </c>
      <c r="K244" s="3">
        <v>14583.7967168</v>
      </c>
      <c r="M244" s="3">
        <v>23.176406429899998</v>
      </c>
      <c r="N244" s="3">
        <v>0</v>
      </c>
      <c r="O244" s="5">
        <v>5.5431102542499999E-3</v>
      </c>
      <c r="P244" s="5">
        <v>6.4917477037299996E-3</v>
      </c>
      <c r="Q244" s="3">
        <v>1128.4749999999999</v>
      </c>
      <c r="R244" s="3">
        <v>16457.45</v>
      </c>
      <c r="S244" s="3">
        <v>1295.2626373799999</v>
      </c>
      <c r="T244" s="3">
        <v>19273.946998399999</v>
      </c>
      <c r="U244">
        <v>0</v>
      </c>
      <c r="V244" s="5">
        <v>0</v>
      </c>
      <c r="W244" s="7">
        <v>0.43483749999999999</v>
      </c>
      <c r="X244" s="5">
        <v>5.2843848834418498E-2</v>
      </c>
      <c r="Y244" s="7">
        <v>0.43483749999999999</v>
      </c>
      <c r="Z244" s="5">
        <v>5.2843848834418498E-2</v>
      </c>
      <c r="AA244" s="3">
        <v>16457.45</v>
      </c>
      <c r="AB244" s="7">
        <v>0</v>
      </c>
      <c r="AC244" s="5">
        <v>-999.9</v>
      </c>
      <c r="AD244" s="7">
        <v>0</v>
      </c>
      <c r="AE244" s="5">
        <v>0</v>
      </c>
      <c r="AF244" s="7">
        <v>0.50925477081281401</v>
      </c>
      <c r="AG244" s="5">
        <v>5.2843848834416098E-2</v>
      </c>
      <c r="AH244" s="7">
        <v>0.50925477081281401</v>
      </c>
      <c r="AI244" s="5">
        <v>5.2843848834416098E-2</v>
      </c>
      <c r="AJ244" s="3">
        <v>19273.946998392999</v>
      </c>
      <c r="AK244" s="7">
        <v>0</v>
      </c>
      <c r="AL244" s="5">
        <v>-999.9</v>
      </c>
      <c r="AM244">
        <v>117</v>
      </c>
      <c r="AN244">
        <v>-79.061700000000002</v>
      </c>
      <c r="AO244">
        <v>35.9069</v>
      </c>
      <c r="AP244" t="s">
        <v>50</v>
      </c>
      <c r="AQ244">
        <v>54789</v>
      </c>
      <c r="AT244" t="s">
        <v>584</v>
      </c>
      <c r="AU244" t="s">
        <v>584</v>
      </c>
    </row>
    <row r="245" spans="1:47" hidden="1" x14ac:dyDescent="0.25">
      <c r="A245">
        <v>54415</v>
      </c>
      <c r="B245" t="s">
        <v>585</v>
      </c>
      <c r="C245" t="s">
        <v>1098</v>
      </c>
      <c r="D245">
        <f>IFERROR(VLOOKUP(C245,'PUSP for CONUS units'!G:H,2,FALSE),"!not listed")</f>
        <v>6180011</v>
      </c>
      <c r="E245" t="s">
        <v>586</v>
      </c>
      <c r="F245" t="s">
        <v>84</v>
      </c>
      <c r="G245" t="s">
        <v>48</v>
      </c>
      <c r="H245" t="s">
        <v>49</v>
      </c>
      <c r="I245">
        <v>650</v>
      </c>
      <c r="J245" s="3">
        <v>17786.884287199999</v>
      </c>
      <c r="K245" s="3">
        <v>16297.420953000001</v>
      </c>
      <c r="L245" s="3">
        <v>19048.856236700001</v>
      </c>
      <c r="M245" s="3">
        <v>36.543780771500003</v>
      </c>
      <c r="N245" s="3">
        <v>792</v>
      </c>
      <c r="O245" s="5">
        <v>0.437277634335</v>
      </c>
      <c r="P245" s="5">
        <v>0.49339018567499998</v>
      </c>
      <c r="Q245" s="3">
        <v>140366.37</v>
      </c>
      <c r="R245" s="3">
        <v>2496680.3810000001</v>
      </c>
      <c r="S245" s="3">
        <v>157057.10365100001</v>
      </c>
      <c r="T245" s="3">
        <v>2817060.6041299999</v>
      </c>
      <c r="U245">
        <v>57.9203024999997</v>
      </c>
      <c r="V245" s="5">
        <v>4.6397851275461102E-2</v>
      </c>
      <c r="W245" s="7">
        <v>180.53608299999999</v>
      </c>
      <c r="X245" s="5">
        <v>0.14462090091619201</v>
      </c>
      <c r="Y245" s="7">
        <v>75.819533000000007</v>
      </c>
      <c r="Z245" s="5">
        <v>0.14452359273595</v>
      </c>
      <c r="AA245" s="3">
        <v>1049233.9909999999</v>
      </c>
      <c r="AB245" s="7">
        <v>104.71655</v>
      </c>
      <c r="AC245" s="5">
        <v>0.14469143827841599</v>
      </c>
      <c r="AD245" s="7">
        <v>65.352779472151894</v>
      </c>
      <c r="AE245" s="5">
        <v>4.6397851275445101E-2</v>
      </c>
      <c r="AF245" s="7">
        <v>203.696751494436</v>
      </c>
      <c r="AG245" s="5">
        <v>0.14461652063562899</v>
      </c>
      <c r="AH245" s="7">
        <v>90.882946054093395</v>
      </c>
      <c r="AI245" s="5">
        <v>0.14452452486117801</v>
      </c>
      <c r="AJ245" s="3">
        <v>1257681.9905326201</v>
      </c>
      <c r="AK245" s="7">
        <v>112.813805440343</v>
      </c>
      <c r="AL245" s="5">
        <v>0.14469071777269599</v>
      </c>
      <c r="AM245">
        <v>25</v>
      </c>
      <c r="AN245">
        <v>-85.435543999999993</v>
      </c>
      <c r="AO245">
        <v>44.261699999999998</v>
      </c>
      <c r="AP245" t="s">
        <v>50</v>
      </c>
      <c r="AQ245">
        <v>54789</v>
      </c>
      <c r="AT245" t="s">
        <v>587</v>
      </c>
      <c r="AU245" t="s">
        <v>587</v>
      </c>
    </row>
    <row r="246" spans="1:47" hidden="1" x14ac:dyDescent="0.25">
      <c r="A246">
        <v>54556</v>
      </c>
      <c r="B246" t="s">
        <v>588</v>
      </c>
      <c r="C246" t="s">
        <v>1099</v>
      </c>
      <c r="D246">
        <f>IFERROR(VLOOKUP(C246,'PUSP for CONUS units'!G:H,2,FALSE),"!not listed")</f>
        <v>946411</v>
      </c>
      <c r="E246" t="s">
        <v>589</v>
      </c>
      <c r="F246" t="s">
        <v>306</v>
      </c>
      <c r="G246" t="s">
        <v>48</v>
      </c>
      <c r="H246" t="s">
        <v>55</v>
      </c>
      <c r="I246">
        <v>312.5</v>
      </c>
      <c r="J246" s="3">
        <v>10637.9950493</v>
      </c>
      <c r="L246" s="3">
        <v>10637.9950493</v>
      </c>
      <c r="M246" s="3">
        <v>29.3758361939</v>
      </c>
      <c r="N246" s="3">
        <v>0</v>
      </c>
      <c r="O246" s="5">
        <v>4.0904672131100002E-2</v>
      </c>
      <c r="P246" s="5">
        <v>4.3793877896999997E-2</v>
      </c>
      <c r="Q246" s="3">
        <v>10554.933000000001</v>
      </c>
      <c r="R246" s="3">
        <v>112283.325</v>
      </c>
      <c r="S246" s="3">
        <v>11300.0232911</v>
      </c>
      <c r="T246" s="3">
        <v>120214.194827</v>
      </c>
      <c r="U246">
        <v>0</v>
      </c>
      <c r="V246" s="5">
        <v>0</v>
      </c>
      <c r="W246" s="7">
        <v>8.0693380000000001</v>
      </c>
      <c r="X246" s="5">
        <v>0.14373172508028201</v>
      </c>
      <c r="Y246" s="7">
        <v>0</v>
      </c>
      <c r="Z246" s="5">
        <v>-999.9</v>
      </c>
      <c r="AB246" s="7">
        <v>8.0693380000000001</v>
      </c>
      <c r="AC246" s="5">
        <v>0.14373172508028201</v>
      </c>
      <c r="AD246" s="7">
        <v>0</v>
      </c>
      <c r="AE246" s="5">
        <v>0</v>
      </c>
      <c r="AF246" s="7">
        <v>8.6392968008284399</v>
      </c>
      <c r="AG246" s="5">
        <v>0.143731725080255</v>
      </c>
      <c r="AH246" s="7">
        <v>0</v>
      </c>
      <c r="AI246" s="5">
        <v>-999.9</v>
      </c>
      <c r="AJ246" s="3">
        <v>0</v>
      </c>
      <c r="AK246" s="7">
        <v>8.6392968008284399</v>
      </c>
      <c r="AL246" s="5">
        <v>0.143731725080255</v>
      </c>
      <c r="AM246">
        <v>114</v>
      </c>
      <c r="AN246">
        <v>-87.823300000000003</v>
      </c>
      <c r="AO246">
        <v>41.777500000000003</v>
      </c>
      <c r="AP246" t="s">
        <v>50</v>
      </c>
      <c r="AQ246">
        <v>54789</v>
      </c>
      <c r="AT246" t="s">
        <v>590</v>
      </c>
      <c r="AU246" t="s">
        <v>590</v>
      </c>
    </row>
    <row r="247" spans="1:47" hidden="1" x14ac:dyDescent="0.25">
      <c r="A247">
        <v>54556</v>
      </c>
      <c r="B247" t="s">
        <v>591</v>
      </c>
      <c r="C247" t="s">
        <v>1100</v>
      </c>
      <c r="D247">
        <f>IFERROR(VLOOKUP(C247,'PUSP for CONUS units'!G:H,2,FALSE),"!not listed")</f>
        <v>946411</v>
      </c>
      <c r="E247" t="s">
        <v>589</v>
      </c>
      <c r="F247" t="s">
        <v>306</v>
      </c>
      <c r="G247" t="s">
        <v>48</v>
      </c>
      <c r="H247" t="s">
        <v>55</v>
      </c>
      <c r="I247">
        <v>600</v>
      </c>
      <c r="J247" s="3">
        <v>13746.0839485</v>
      </c>
      <c r="K247" s="3">
        <v>14794.1977279</v>
      </c>
      <c r="L247" s="3">
        <v>13744.802583999999</v>
      </c>
      <c r="M247" s="3">
        <v>43.648794976700003</v>
      </c>
      <c r="N247" s="3">
        <v>0</v>
      </c>
      <c r="O247" s="5">
        <v>0.11375281952000001</v>
      </c>
      <c r="P247" s="5">
        <v>0.120740649109</v>
      </c>
      <c r="Q247" s="3">
        <v>43614.084000000003</v>
      </c>
      <c r="R247" s="3">
        <v>599522.86</v>
      </c>
      <c r="S247" s="3">
        <v>46250.0592492</v>
      </c>
      <c r="T247" s="3">
        <v>636351.51706300001</v>
      </c>
      <c r="U247">
        <v>0</v>
      </c>
      <c r="V247" s="5">
        <v>0</v>
      </c>
      <c r="W247" s="7">
        <v>14.178592</v>
      </c>
      <c r="X247" s="5">
        <v>4.7299587541999803E-2</v>
      </c>
      <c r="Y247" s="7">
        <v>1.9757500000000001E-2</v>
      </c>
      <c r="Z247" s="5">
        <v>5.0154531550456002E-2</v>
      </c>
      <c r="AA247" s="3">
        <v>787.86500000000001</v>
      </c>
      <c r="AB247" s="7">
        <v>14.158834499999999</v>
      </c>
      <c r="AC247" s="5">
        <v>4.7295830770673501E-2</v>
      </c>
      <c r="AD247" s="7">
        <v>0</v>
      </c>
      <c r="AE247" s="5">
        <v>0</v>
      </c>
      <c r="AF247" s="7">
        <v>15.049466185364199</v>
      </c>
      <c r="AG247" s="5">
        <v>4.7299223092366699E-2</v>
      </c>
      <c r="AH247" s="7">
        <v>1.89367565465254E-2</v>
      </c>
      <c r="AI247" s="5">
        <v>5.0154531550395003E-2</v>
      </c>
      <c r="AJ247" s="3">
        <v>755.13641384518996</v>
      </c>
      <c r="AK247" s="7">
        <v>15.030529428817699</v>
      </c>
      <c r="AL247" s="5">
        <v>4.7295830770674799E-2</v>
      </c>
      <c r="AM247">
        <v>103</v>
      </c>
      <c r="AN247">
        <v>-87.823300000000003</v>
      </c>
      <c r="AO247">
        <v>41.777500000000003</v>
      </c>
      <c r="AP247" t="s">
        <v>50</v>
      </c>
      <c r="AQ247">
        <v>54789</v>
      </c>
      <c r="AT247" t="s">
        <v>592</v>
      </c>
      <c r="AU247" t="s">
        <v>592</v>
      </c>
    </row>
    <row r="248" spans="1:47" hidden="1" x14ac:dyDescent="0.25">
      <c r="A248">
        <v>54556</v>
      </c>
      <c r="B248" t="s">
        <v>593</v>
      </c>
      <c r="C248" t="s">
        <v>1101</v>
      </c>
      <c r="D248">
        <f>IFERROR(VLOOKUP(C248,'PUSP for CONUS units'!G:H,2,FALSE),"!not listed")</f>
        <v>946411</v>
      </c>
      <c r="E248" t="s">
        <v>589</v>
      </c>
      <c r="F248" t="s">
        <v>306</v>
      </c>
      <c r="G248" t="s">
        <v>48</v>
      </c>
      <c r="H248" t="s">
        <v>55</v>
      </c>
      <c r="I248">
        <v>480</v>
      </c>
      <c r="J248" s="3">
        <v>12641.979915100001</v>
      </c>
      <c r="K248" s="3">
        <v>12493.551402700001</v>
      </c>
      <c r="L248" s="3">
        <v>12706.503673499999</v>
      </c>
      <c r="M248" s="3">
        <v>37.968736165000003</v>
      </c>
      <c r="N248" s="3">
        <v>0</v>
      </c>
      <c r="O248" s="5">
        <v>0.22148127134600001</v>
      </c>
      <c r="P248" s="5">
        <v>0.231109486325</v>
      </c>
      <c r="Q248" s="3">
        <v>73867.853000000003</v>
      </c>
      <c r="R248" s="3">
        <v>933835.91399999999</v>
      </c>
      <c r="S248" s="3">
        <v>77073.4918837</v>
      </c>
      <c r="T248" s="3">
        <v>974431.54937999998</v>
      </c>
      <c r="U248">
        <v>0</v>
      </c>
      <c r="V248" s="5">
        <v>0</v>
      </c>
      <c r="W248" s="7">
        <v>21.259702500000099</v>
      </c>
      <c r="X248" s="5">
        <v>4.5531987325131099E-2</v>
      </c>
      <c r="Y248" s="7">
        <v>6.3707214999999904</v>
      </c>
      <c r="Z248" s="5">
        <v>4.5565889321717297E-2</v>
      </c>
      <c r="AA248" s="3">
        <v>279626.78200000001</v>
      </c>
      <c r="AB248" s="7">
        <v>14.888980999999999</v>
      </c>
      <c r="AC248" s="5">
        <v>4.5517496689422399E-2</v>
      </c>
      <c r="AD248" s="7">
        <v>0</v>
      </c>
      <c r="AE248" s="5">
        <v>0</v>
      </c>
      <c r="AF248" s="7">
        <v>22.183738958211599</v>
      </c>
      <c r="AG248" s="5">
        <v>4.5531651704693997E-2</v>
      </c>
      <c r="AH248" s="7">
        <v>6.3597327923491802</v>
      </c>
      <c r="AI248" s="5">
        <v>4.5565889321721002E-2</v>
      </c>
      <c r="AJ248" s="3">
        <v>279144.46034163202</v>
      </c>
      <c r="AK248" s="7">
        <v>15.8240061658625</v>
      </c>
      <c r="AL248" s="5">
        <v>4.5517905956672697E-2</v>
      </c>
      <c r="AM248">
        <v>85</v>
      </c>
      <c r="AN248">
        <v>-87.823300000000003</v>
      </c>
      <c r="AO248">
        <v>41.777500000000003</v>
      </c>
      <c r="AP248" t="s">
        <v>50</v>
      </c>
      <c r="AQ248">
        <v>54789</v>
      </c>
      <c r="AT248" t="s">
        <v>594</v>
      </c>
      <c r="AU248" t="s">
        <v>594</v>
      </c>
    </row>
    <row r="249" spans="1:47" hidden="1" x14ac:dyDescent="0.25">
      <c r="A249">
        <v>54556</v>
      </c>
      <c r="B249" t="s">
        <v>595</v>
      </c>
      <c r="C249" t="s">
        <v>1102</v>
      </c>
      <c r="D249">
        <f>IFERROR(VLOOKUP(C249,'PUSP for CONUS units'!G:H,2,FALSE),"!not listed")</f>
        <v>946411</v>
      </c>
      <c r="E249" t="s">
        <v>589</v>
      </c>
      <c r="F249" t="s">
        <v>306</v>
      </c>
      <c r="G249" t="s">
        <v>48</v>
      </c>
      <c r="H249" t="s">
        <v>55</v>
      </c>
      <c r="I249">
        <v>1620</v>
      </c>
      <c r="J249" s="3">
        <v>13439.769273899999</v>
      </c>
      <c r="K249" s="3">
        <v>13454.032561</v>
      </c>
      <c r="L249" s="3">
        <v>13427.925061600001</v>
      </c>
      <c r="M249" s="3">
        <v>120.537783572</v>
      </c>
      <c r="N249" s="3">
        <v>0</v>
      </c>
      <c r="O249" s="5">
        <v>0.50262576155600003</v>
      </c>
      <c r="P249" s="5">
        <v>0.521640021575</v>
      </c>
      <c r="Q249" s="3">
        <v>532182.11199999996</v>
      </c>
      <c r="R249" s="3">
        <v>7152404.7970000003</v>
      </c>
      <c r="S249" s="3">
        <v>552307.80208699999</v>
      </c>
      <c r="T249" s="3">
        <v>7422979.2382199997</v>
      </c>
      <c r="U249">
        <v>972.72705239199502</v>
      </c>
      <c r="V249" s="5">
        <v>0.27199999999999902</v>
      </c>
      <c r="W249" s="7">
        <v>380.05588900000203</v>
      </c>
      <c r="X249" s="5">
        <v>0.10627359602449001</v>
      </c>
      <c r="Y249" s="7">
        <v>162.45333600000001</v>
      </c>
      <c r="Z249" s="5">
        <v>0.100024173951806</v>
      </c>
      <c r="AA249" s="3">
        <v>3248281.4819999998</v>
      </c>
      <c r="AB249" s="7">
        <v>217.602553</v>
      </c>
      <c r="AC249" s="5">
        <v>0.11147319664005099</v>
      </c>
      <c r="AD249" s="7">
        <v>1009.52517639788</v>
      </c>
      <c r="AE249" s="5">
        <v>0.27200000000000502</v>
      </c>
      <c r="AF249" s="7">
        <v>394.83476073867001</v>
      </c>
      <c r="AG249" s="5">
        <v>0.106381749986781</v>
      </c>
      <c r="AH249" s="7">
        <v>165.43604446310499</v>
      </c>
      <c r="AI249" s="5">
        <v>0.100108184872605</v>
      </c>
      <c r="AJ249" s="3">
        <v>3305145.2221141499</v>
      </c>
      <c r="AK249" s="7">
        <v>229.39871627556499</v>
      </c>
      <c r="AL249" s="5">
        <v>0.111417174844035</v>
      </c>
      <c r="AM249">
        <v>37</v>
      </c>
      <c r="AN249">
        <v>-87.823300000000003</v>
      </c>
      <c r="AO249">
        <v>41.777500000000003</v>
      </c>
      <c r="AP249" t="s">
        <v>50</v>
      </c>
      <c r="AQ249">
        <v>54789</v>
      </c>
      <c r="AT249" t="s">
        <v>596</v>
      </c>
      <c r="AU249" t="s">
        <v>596</v>
      </c>
    </row>
    <row r="250" spans="1:47" hidden="1" x14ac:dyDescent="0.25">
      <c r="A250">
        <v>54605</v>
      </c>
      <c r="B250" t="s">
        <v>106</v>
      </c>
      <c r="C250" t="s">
        <v>1103</v>
      </c>
      <c r="D250">
        <f>IFERROR(VLOOKUP(C250,'PUSP for CONUS units'!G:H,2,FALSE),"!not listed")</f>
        <v>2673411</v>
      </c>
      <c r="E250" t="s">
        <v>597</v>
      </c>
      <c r="F250" t="s">
        <v>477</v>
      </c>
      <c r="G250" t="s">
        <v>48</v>
      </c>
      <c r="H250" t="s">
        <v>55</v>
      </c>
      <c r="I250">
        <v>365.7</v>
      </c>
      <c r="J250" s="3">
        <v>11894.8663426</v>
      </c>
      <c r="K250" s="3">
        <v>11913.925217399999</v>
      </c>
      <c r="L250" s="3">
        <v>11688.658395500001</v>
      </c>
      <c r="M250" s="3">
        <v>30.744355545200001</v>
      </c>
      <c r="N250" s="3">
        <v>0</v>
      </c>
      <c r="O250" s="5">
        <v>1.0970959579E-2</v>
      </c>
      <c r="P250" s="5">
        <v>1.12545837057E-2</v>
      </c>
      <c r="Q250" s="3">
        <v>2962.8</v>
      </c>
      <c r="R250" s="3">
        <v>35242.11</v>
      </c>
      <c r="S250" s="3">
        <v>3023.92748622</v>
      </c>
      <c r="T250" s="3">
        <v>36153.198278299998</v>
      </c>
      <c r="U250">
        <v>0</v>
      </c>
      <c r="V250" s="5">
        <v>0</v>
      </c>
      <c r="W250" s="7">
        <v>0.51707400000000003</v>
      </c>
      <c r="X250" s="5">
        <v>2.9344099998552899E-2</v>
      </c>
      <c r="Y250" s="7">
        <v>0.456762</v>
      </c>
      <c r="Z250" s="5">
        <v>2.8271873514682501E-2</v>
      </c>
      <c r="AA250" s="3">
        <v>32312.114000000001</v>
      </c>
      <c r="AB250" s="7">
        <v>6.0311999999999998E-2</v>
      </c>
      <c r="AC250" s="5">
        <v>4.1168656885538397E-2</v>
      </c>
      <c r="AD250" s="7">
        <v>0</v>
      </c>
      <c r="AE250" s="5">
        <v>0</v>
      </c>
      <c r="AF250" s="7">
        <v>0.53203468035160995</v>
      </c>
      <c r="AG250" s="5">
        <v>2.9432233146067799E-2</v>
      </c>
      <c r="AH250" s="7">
        <v>0.465077889201508</v>
      </c>
      <c r="AI250" s="5">
        <v>2.8271873514682199E-2</v>
      </c>
      <c r="AJ250" s="3">
        <v>32900.394023055</v>
      </c>
      <c r="AK250" s="7">
        <v>6.6956791150102002E-2</v>
      </c>
      <c r="AL250" s="5">
        <v>4.11686568854817E-2</v>
      </c>
      <c r="AM250">
        <v>121</v>
      </c>
      <c r="AN250">
        <v>-72.634699999999995</v>
      </c>
      <c r="AO250">
        <v>41.75</v>
      </c>
      <c r="AP250" t="s">
        <v>50</v>
      </c>
      <c r="AQ250">
        <v>54789</v>
      </c>
      <c r="AT250" t="s">
        <v>598</v>
      </c>
      <c r="AU250" t="s">
        <v>598</v>
      </c>
    </row>
    <row r="251" spans="1:47" hidden="1" x14ac:dyDescent="0.25">
      <c r="A251">
        <v>54638</v>
      </c>
      <c r="B251" t="s">
        <v>536</v>
      </c>
      <c r="C251" t="s">
        <v>1104</v>
      </c>
      <c r="D251">
        <f>IFERROR(VLOOKUP(C251,'PUSP for CONUS units'!G:H,2,FALSE),"!not listed")</f>
        <v>6559611</v>
      </c>
      <c r="E251" t="s">
        <v>599</v>
      </c>
      <c r="F251" t="s">
        <v>373</v>
      </c>
      <c r="G251" t="s">
        <v>48</v>
      </c>
      <c r="H251" t="s">
        <v>49</v>
      </c>
      <c r="I251">
        <v>1000</v>
      </c>
      <c r="J251" s="3">
        <v>14473.0187539</v>
      </c>
      <c r="K251" s="3">
        <v>14473.0187539</v>
      </c>
      <c r="M251" s="3">
        <v>69.094085829899996</v>
      </c>
      <c r="N251" s="3">
        <v>0</v>
      </c>
      <c r="O251" s="5">
        <v>9.2228926457200003E-2</v>
      </c>
      <c r="P251" s="5">
        <v>0.105105393607</v>
      </c>
      <c r="Q251" s="3">
        <v>55975.805999999997</v>
      </c>
      <c r="R251" s="3">
        <v>810138.89</v>
      </c>
      <c r="S251" s="3">
        <v>63790.822988899999</v>
      </c>
      <c r="T251" s="3">
        <v>923245.77744600002</v>
      </c>
      <c r="U251">
        <v>0</v>
      </c>
      <c r="V251" s="5">
        <v>0</v>
      </c>
      <c r="W251" s="7">
        <v>176.3027635</v>
      </c>
      <c r="X251" s="5">
        <v>0.43524083506224398</v>
      </c>
      <c r="Y251" s="7">
        <v>176.3027635</v>
      </c>
      <c r="Z251" s="5">
        <v>0.43524083506224398</v>
      </c>
      <c r="AA251" s="3">
        <v>810138.89</v>
      </c>
      <c r="AB251" s="7">
        <v>0</v>
      </c>
      <c r="AC251" s="5">
        <v>-999.9</v>
      </c>
      <c r="AD251" s="7">
        <v>0</v>
      </c>
      <c r="AE251" s="5">
        <v>0</v>
      </c>
      <c r="AF251" s="7">
        <v>200.91713157154101</v>
      </c>
      <c r="AG251" s="5">
        <v>0.43524083506220701</v>
      </c>
      <c r="AH251" s="7">
        <v>199.65630499237</v>
      </c>
      <c r="AI251" s="5">
        <v>0.43524083506220801</v>
      </c>
      <c r="AJ251" s="3">
        <v>917452.08127740806</v>
      </c>
      <c r="AK251" s="7">
        <v>1.2608265791711999</v>
      </c>
      <c r="AL251" s="5">
        <v>0.43524083506199301</v>
      </c>
      <c r="AM251">
        <v>88</v>
      </c>
      <c r="AN251">
        <v>-78.676699999999997</v>
      </c>
      <c r="AO251">
        <v>41.4908</v>
      </c>
      <c r="AP251" t="s">
        <v>50</v>
      </c>
      <c r="AQ251">
        <v>54789</v>
      </c>
      <c r="AT251" t="s">
        <v>600</v>
      </c>
      <c r="AU251" t="s">
        <v>600</v>
      </c>
    </row>
    <row r="252" spans="1:47" hidden="1" x14ac:dyDescent="0.25">
      <c r="A252">
        <v>54638</v>
      </c>
      <c r="B252" t="s">
        <v>601</v>
      </c>
      <c r="C252" t="s">
        <v>1105</v>
      </c>
      <c r="D252">
        <f>IFERROR(VLOOKUP(C252,'PUSP for CONUS units'!G:H,2,FALSE),"!not listed")</f>
        <v>6559611</v>
      </c>
      <c r="E252" t="s">
        <v>599</v>
      </c>
      <c r="F252" t="s">
        <v>373</v>
      </c>
      <c r="G252" t="s">
        <v>48</v>
      </c>
      <c r="H252" t="s">
        <v>49</v>
      </c>
      <c r="I252">
        <v>250</v>
      </c>
      <c r="J252" s="3">
        <v>14436.660851000001</v>
      </c>
      <c r="K252" s="3">
        <v>14436.660851000001</v>
      </c>
      <c r="M252" s="3">
        <v>17.3170238312</v>
      </c>
      <c r="N252" s="3">
        <v>38</v>
      </c>
      <c r="O252" s="5">
        <v>0.196063883424</v>
      </c>
      <c r="P252" s="5">
        <v>0.223102642608</v>
      </c>
      <c r="Q252" s="3">
        <v>29823.813999999998</v>
      </c>
      <c r="R252" s="3">
        <v>430556.288</v>
      </c>
      <c r="S252" s="3">
        <v>33936.753673400002</v>
      </c>
      <c r="T252" s="3">
        <v>489933.40316599997</v>
      </c>
      <c r="U252">
        <v>0</v>
      </c>
      <c r="V252" s="5">
        <v>0</v>
      </c>
      <c r="W252" s="7">
        <v>94.103567999999697</v>
      </c>
      <c r="X252" s="5">
        <v>0.43712550773384601</v>
      </c>
      <c r="Y252" s="7">
        <v>94.103567999999697</v>
      </c>
      <c r="Z252" s="5">
        <v>0.43712550773384601</v>
      </c>
      <c r="AA252" s="3">
        <v>430556.28799999901</v>
      </c>
      <c r="AB252" s="7">
        <v>0</v>
      </c>
      <c r="AC252" s="5">
        <v>-999.9</v>
      </c>
      <c r="AD252" s="7">
        <v>0</v>
      </c>
      <c r="AE252" s="5">
        <v>0</v>
      </c>
      <c r="AF252" s="7">
        <v>107.08119380741699</v>
      </c>
      <c r="AG252" s="5">
        <v>0.43712550773382303</v>
      </c>
      <c r="AH252" s="7">
        <v>106.39538605958199</v>
      </c>
      <c r="AI252" s="5">
        <v>0.43712550773382303</v>
      </c>
      <c r="AJ252" s="3">
        <v>486795.596125993</v>
      </c>
      <c r="AK252" s="7">
        <v>0.68580774783510001</v>
      </c>
      <c r="AL252" s="5">
        <v>0.43712550773382097</v>
      </c>
      <c r="AM252">
        <v>62</v>
      </c>
      <c r="AN252">
        <v>-78.676699999999997</v>
      </c>
      <c r="AO252">
        <v>41.4908</v>
      </c>
      <c r="AP252" t="s">
        <v>50</v>
      </c>
      <c r="AQ252">
        <v>54789</v>
      </c>
      <c r="AT252" t="s">
        <v>602</v>
      </c>
      <c r="AU252" t="s">
        <v>602</v>
      </c>
    </row>
    <row r="253" spans="1:47" hidden="1" x14ac:dyDescent="0.25">
      <c r="A253">
        <v>54751</v>
      </c>
      <c r="B253" t="s">
        <v>603</v>
      </c>
      <c r="C253" t="s">
        <v>1106</v>
      </c>
      <c r="D253">
        <f>IFERROR(VLOOKUP(C253,'PUSP for CONUS units'!G:H,2,FALSE),"!not listed")</f>
        <v>6472811</v>
      </c>
      <c r="E253" t="s">
        <v>604</v>
      </c>
      <c r="F253" t="s">
        <v>84</v>
      </c>
      <c r="G253" t="s">
        <v>48</v>
      </c>
      <c r="H253" t="s">
        <v>49</v>
      </c>
      <c r="I253">
        <v>523</v>
      </c>
      <c r="J253" s="3">
        <v>14288.961127500001</v>
      </c>
      <c r="K253" s="3">
        <v>12704.1501976</v>
      </c>
      <c r="L253" s="3">
        <v>15474.301063299999</v>
      </c>
      <c r="M253" s="3">
        <v>36.601681209200002</v>
      </c>
      <c r="N253" s="3">
        <v>582</v>
      </c>
      <c r="O253" s="5">
        <v>0.342058675255</v>
      </c>
      <c r="P253" s="5">
        <v>0.38539169377999999</v>
      </c>
      <c r="Q253" s="3">
        <v>109975</v>
      </c>
      <c r="R253" s="3">
        <v>1571428.5</v>
      </c>
      <c r="S253" s="3">
        <v>123554.200897</v>
      </c>
      <c r="T253" s="3">
        <v>1770501.77376</v>
      </c>
      <c r="U253">
        <v>35.1507000000001</v>
      </c>
      <c r="V253" s="5">
        <v>4.4737256578966302E-2</v>
      </c>
      <c r="W253" s="7">
        <v>127.631550000001</v>
      </c>
      <c r="X253" s="5">
        <v>0.16244016192909899</v>
      </c>
      <c r="Y253" s="7">
        <v>49.113100000000102</v>
      </c>
      <c r="Z253" s="5">
        <v>0.16430404600356799</v>
      </c>
      <c r="AA253" s="3">
        <v>597831.9</v>
      </c>
      <c r="AB253" s="7">
        <v>78.518450000000001</v>
      </c>
      <c r="AC253" s="5">
        <v>0.16129565366189599</v>
      </c>
      <c r="AD253" s="7">
        <v>39.603696063094901</v>
      </c>
      <c r="AE253" s="5">
        <v>4.4737256578967002E-2</v>
      </c>
      <c r="AF253" s="7">
        <v>143.91035397404499</v>
      </c>
      <c r="AG253" s="5">
        <v>0.16256448438170601</v>
      </c>
      <c r="AH253" s="7">
        <v>61.327901194370099</v>
      </c>
      <c r="AI253" s="5">
        <v>0.164288803425817</v>
      </c>
      <c r="AJ253" s="3">
        <v>746586.49786882603</v>
      </c>
      <c r="AK253" s="7">
        <v>82.582452779674</v>
      </c>
      <c r="AL253" s="5">
        <v>0.16130719938297</v>
      </c>
      <c r="AM253">
        <v>41</v>
      </c>
      <c r="AN253">
        <v>-83.670140000000004</v>
      </c>
      <c r="AO253">
        <v>43.085000000000001</v>
      </c>
      <c r="AP253" t="s">
        <v>50</v>
      </c>
      <c r="AQ253">
        <v>54789</v>
      </c>
      <c r="AT253" t="s">
        <v>605</v>
      </c>
      <c r="AU253" t="s">
        <v>605</v>
      </c>
    </row>
    <row r="254" spans="1:47" hidden="1" x14ac:dyDescent="0.25">
      <c r="A254">
        <v>54802</v>
      </c>
      <c r="B254" t="s">
        <v>606</v>
      </c>
      <c r="C254" t="s">
        <v>1107</v>
      </c>
      <c r="D254">
        <f>IFERROR(VLOOKUP(C254,'PUSP for CONUS units'!G:H,2,FALSE),"!not listed")</f>
        <v>1000211</v>
      </c>
      <c r="E254" t="s">
        <v>607</v>
      </c>
      <c r="F254" t="s">
        <v>176</v>
      </c>
      <c r="G254" t="s">
        <v>48</v>
      </c>
      <c r="H254" t="s">
        <v>55</v>
      </c>
      <c r="I254">
        <v>1000</v>
      </c>
      <c r="J254" s="3">
        <v>16682.630155800001</v>
      </c>
      <c r="K254" s="3">
        <v>16682.630155800001</v>
      </c>
      <c r="M254" s="3">
        <v>59.942586430399999</v>
      </c>
      <c r="N254" s="3">
        <v>0</v>
      </c>
      <c r="O254" s="5">
        <v>0.149436748748</v>
      </c>
      <c r="P254" s="5">
        <v>0.15184950868399999</v>
      </c>
      <c r="Q254" s="3">
        <v>78683.78</v>
      </c>
      <c r="R254" s="3">
        <v>1312652.4010000001</v>
      </c>
      <c r="S254" s="3">
        <v>79939.477517699997</v>
      </c>
      <c r="T254" s="3">
        <v>1333846.0842800001</v>
      </c>
      <c r="U254">
        <v>0</v>
      </c>
      <c r="V254" s="5">
        <v>0</v>
      </c>
      <c r="W254" s="7">
        <v>1260.5126405000201</v>
      </c>
      <c r="X254" s="5">
        <v>1.92055816077381</v>
      </c>
      <c r="Y254" s="7">
        <v>1260.5126405000201</v>
      </c>
      <c r="Z254" s="5">
        <v>1.92055816077381</v>
      </c>
      <c r="AA254" s="3">
        <v>1312652.4010000799</v>
      </c>
      <c r="AB254" s="7">
        <v>0</v>
      </c>
      <c r="AC254" s="5">
        <v>-999.9</v>
      </c>
      <c r="AD254" s="7">
        <v>0</v>
      </c>
      <c r="AE254" s="5">
        <v>0</v>
      </c>
      <c r="AF254" s="7">
        <v>1280.8644911863601</v>
      </c>
      <c r="AG254" s="5">
        <v>1.9205581607737701</v>
      </c>
      <c r="AH254" s="7">
        <v>1272.67169120927</v>
      </c>
      <c r="AI254" s="5">
        <v>1.9205581607737701</v>
      </c>
      <c r="AJ254" s="3">
        <v>1325314.3978691399</v>
      </c>
      <c r="AK254" s="7">
        <v>8.1927999770834994</v>
      </c>
      <c r="AL254" s="5">
        <v>1.9205581607742399</v>
      </c>
      <c r="AM254">
        <v>99</v>
      </c>
      <c r="AN254">
        <v>-85.031099999999995</v>
      </c>
      <c r="AO254">
        <v>32.174999999999997</v>
      </c>
      <c r="AP254" t="s">
        <v>50</v>
      </c>
      <c r="AQ254">
        <v>54789</v>
      </c>
      <c r="AT254" t="s">
        <v>608</v>
      </c>
      <c r="AU254" t="s">
        <v>608</v>
      </c>
    </row>
    <row r="255" spans="1:47" hidden="1" x14ac:dyDescent="0.25">
      <c r="A255">
        <v>54802</v>
      </c>
      <c r="B255" t="s">
        <v>532</v>
      </c>
      <c r="C255" t="s">
        <v>1108</v>
      </c>
      <c r="D255">
        <f>IFERROR(VLOOKUP(C255,'PUSP for CONUS units'!G:H,2,FALSE),"!not listed")</f>
        <v>1000211</v>
      </c>
      <c r="E255" t="s">
        <v>607</v>
      </c>
      <c r="F255" t="s">
        <v>176</v>
      </c>
      <c r="G255" t="s">
        <v>48</v>
      </c>
      <c r="H255" t="s">
        <v>55</v>
      </c>
      <c r="I255">
        <v>428</v>
      </c>
      <c r="J255" s="3">
        <v>16199.053845799999</v>
      </c>
      <c r="K255" s="3">
        <v>16199.053845799999</v>
      </c>
      <c r="M255" s="3">
        <v>26.4212962111</v>
      </c>
      <c r="N255" s="3">
        <v>45</v>
      </c>
      <c r="O255" s="5">
        <v>4.0707165906999999E-2</v>
      </c>
      <c r="P255" s="5">
        <v>4.8436427732199999E-2</v>
      </c>
      <c r="Q255" s="3">
        <v>9447.509</v>
      </c>
      <c r="R255" s="3">
        <v>153040.70699999999</v>
      </c>
      <c r="S255" s="3">
        <v>9434.7137313099993</v>
      </c>
      <c r="T255" s="3">
        <v>182099.26875300001</v>
      </c>
      <c r="U255">
        <v>0</v>
      </c>
      <c r="V255" s="5">
        <v>0</v>
      </c>
      <c r="W255" s="7">
        <v>101.677940000001</v>
      </c>
      <c r="X255" s="5">
        <v>1.3287698677451101</v>
      </c>
      <c r="Y255" s="7">
        <v>101.677940000001</v>
      </c>
      <c r="Z255" s="5">
        <v>1.3287698677451101</v>
      </c>
      <c r="AA255" s="3">
        <v>153040.70699999499</v>
      </c>
      <c r="AB255" s="7">
        <v>0</v>
      </c>
      <c r="AC255" s="5">
        <v>-999.9</v>
      </c>
      <c r="AD255" s="7">
        <v>0</v>
      </c>
      <c r="AE255" s="5">
        <v>0</v>
      </c>
      <c r="AF255" s="7">
        <v>120.984010628888</v>
      </c>
      <c r="AG255" s="5">
        <v>1.3287698677450901</v>
      </c>
      <c r="AH255" s="7">
        <v>120.53402122081501</v>
      </c>
      <c r="AI255" s="5">
        <v>1.3287698677451001</v>
      </c>
      <c r="AJ255" s="3">
        <v>181421.96650705201</v>
      </c>
      <c r="AK255" s="7">
        <v>0.44998940807305998</v>
      </c>
      <c r="AL255" s="5">
        <v>1.3287698677445401</v>
      </c>
      <c r="AM255">
        <v>115</v>
      </c>
      <c r="AN255">
        <v>-85.031099999999995</v>
      </c>
      <c r="AO255">
        <v>32.174999999999997</v>
      </c>
      <c r="AP255" t="s">
        <v>50</v>
      </c>
      <c r="AQ255">
        <v>54789</v>
      </c>
      <c r="AT255" t="s">
        <v>609</v>
      </c>
      <c r="AU255" t="s">
        <v>609</v>
      </c>
    </row>
    <row r="256" spans="1:47" hidden="1" x14ac:dyDescent="0.25">
      <c r="A256">
        <v>54907</v>
      </c>
      <c r="B256" t="s">
        <v>45</v>
      </c>
      <c r="C256" t="s">
        <v>1109</v>
      </c>
      <c r="D256">
        <f>IFERROR(VLOOKUP(C256,'PUSP for CONUS units'!G:H,2,FALSE),"!not listed")</f>
        <v>5827411</v>
      </c>
      <c r="E256" t="s">
        <v>610</v>
      </c>
      <c r="F256" t="s">
        <v>79</v>
      </c>
      <c r="G256" t="s">
        <v>48</v>
      </c>
      <c r="H256" t="s">
        <v>60</v>
      </c>
      <c r="I256">
        <v>304</v>
      </c>
      <c r="J256" s="3">
        <v>7717.1172097999997</v>
      </c>
      <c r="K256" s="3">
        <v>7699.4154183299997</v>
      </c>
      <c r="L256" s="3">
        <v>7736.4592234900001</v>
      </c>
      <c r="M256" s="3">
        <v>39.392948394500003</v>
      </c>
      <c r="N256" s="3">
        <v>1408</v>
      </c>
      <c r="O256" s="5">
        <v>0.60083879069900004</v>
      </c>
      <c r="P256" s="5">
        <v>0.70833863953599996</v>
      </c>
      <c r="Q256" s="3">
        <v>207906.84</v>
      </c>
      <c r="R256" s="3">
        <v>1604441.453</v>
      </c>
      <c r="S256" s="3">
        <v>245104.670037</v>
      </c>
      <c r="T256" s="3">
        <v>1891502.16934</v>
      </c>
      <c r="U256">
        <v>0</v>
      </c>
      <c r="V256" s="5">
        <v>0</v>
      </c>
      <c r="W256" s="7">
        <v>48.446493499999796</v>
      </c>
      <c r="X256" s="5">
        <v>6.0390478455183402E-2</v>
      </c>
      <c r="Y256" s="7">
        <v>23.621201500000002</v>
      </c>
      <c r="Z256" s="5">
        <v>5.6522238738888203E-2</v>
      </c>
      <c r="AA256" s="3">
        <v>835819.74200000102</v>
      </c>
      <c r="AB256" s="7">
        <v>24.825292000000101</v>
      </c>
      <c r="AC256" s="5">
        <v>6.4596905460038698E-2</v>
      </c>
      <c r="AD256" s="7">
        <v>0</v>
      </c>
      <c r="AE256" s="5">
        <v>0</v>
      </c>
      <c r="AF256" s="7">
        <v>57.240067981131503</v>
      </c>
      <c r="AG256" s="5">
        <v>6.0523396598560902E-2</v>
      </c>
      <c r="AH256" s="7">
        <v>26.987421172298099</v>
      </c>
      <c r="AI256" s="5">
        <v>5.6577525615831202E-2</v>
      </c>
      <c r="AJ256" s="3">
        <v>953997.930398945</v>
      </c>
      <c r="AK256" s="7">
        <v>30.252646808833301</v>
      </c>
      <c r="AL256" s="5">
        <v>6.4538688044474005E-2</v>
      </c>
      <c r="AM256">
        <v>6</v>
      </c>
      <c r="AN256">
        <v>-71.093400000000003</v>
      </c>
      <c r="AO256">
        <v>42.3611</v>
      </c>
      <c r="AP256" t="s">
        <v>50</v>
      </c>
      <c r="AQ256">
        <v>54789</v>
      </c>
      <c r="AT256" t="s">
        <v>611</v>
      </c>
      <c r="AU256" t="s">
        <v>611</v>
      </c>
    </row>
    <row r="257" spans="1:47" hidden="1" x14ac:dyDescent="0.25">
      <c r="A257">
        <v>55216</v>
      </c>
      <c r="B257" t="s">
        <v>612</v>
      </c>
      <c r="C257" t="s">
        <v>1110</v>
      </c>
      <c r="D257">
        <f>IFERROR(VLOOKUP(C257,'PUSP for CONUS units'!G:H,2,FALSE),"!not listed")</f>
        <v>3348811</v>
      </c>
      <c r="E257" t="s">
        <v>613</v>
      </c>
      <c r="F257" t="s">
        <v>306</v>
      </c>
      <c r="G257" t="s">
        <v>48</v>
      </c>
      <c r="H257" t="s">
        <v>49</v>
      </c>
      <c r="I257">
        <v>1000</v>
      </c>
      <c r="J257" s="3">
        <v>284113.650012</v>
      </c>
      <c r="K257" s="3">
        <v>284113.650012</v>
      </c>
      <c r="M257" s="3">
        <v>3.5197182534400002</v>
      </c>
      <c r="N257" s="3">
        <v>4</v>
      </c>
      <c r="O257" s="5">
        <v>3.2853875227699999E-3</v>
      </c>
      <c r="P257" s="5">
        <v>3.1953611265499999E-3</v>
      </c>
      <c r="Q257" s="3">
        <v>101.575</v>
      </c>
      <c r="R257" s="3">
        <v>28858.844000000001</v>
      </c>
      <c r="S257" s="3">
        <v>93.835942533799994</v>
      </c>
      <c r="T257" s="3">
        <v>28068.052135599999</v>
      </c>
      <c r="U257">
        <v>0</v>
      </c>
      <c r="V257" s="5">
        <v>0</v>
      </c>
      <c r="W257" s="7">
        <v>0.67242300000000099</v>
      </c>
      <c r="X257" s="5">
        <v>4.6600827115597501E-2</v>
      </c>
      <c r="Y257" s="7">
        <v>0.67242300000000099</v>
      </c>
      <c r="Z257" s="5">
        <v>4.6600827115597501E-2</v>
      </c>
      <c r="AA257" s="3">
        <v>28858.844000000001</v>
      </c>
      <c r="AB257" s="7">
        <v>0</v>
      </c>
      <c r="AC257" s="5">
        <v>-999.9</v>
      </c>
      <c r="AD257" s="7">
        <v>0</v>
      </c>
      <c r="AE257" s="5">
        <v>0</v>
      </c>
      <c r="AF257" s="7">
        <v>0.65399722252147596</v>
      </c>
      <c r="AG257" s="5">
        <v>4.6600827115592401E-2</v>
      </c>
      <c r="AH257" s="7">
        <v>0.65399722252147596</v>
      </c>
      <c r="AI257" s="5">
        <v>4.6600827115592401E-2</v>
      </c>
      <c r="AJ257" s="3">
        <v>28068.052135609101</v>
      </c>
      <c r="AK257" s="7">
        <v>0</v>
      </c>
      <c r="AL257" s="5">
        <v>-999.9</v>
      </c>
      <c r="AM257">
        <v>121</v>
      </c>
      <c r="AN257">
        <v>-88.3292</v>
      </c>
      <c r="AO257">
        <v>41.409199999999998</v>
      </c>
      <c r="AP257" t="s">
        <v>50</v>
      </c>
      <c r="AQ257">
        <v>54789</v>
      </c>
      <c r="AT257" t="s">
        <v>614</v>
      </c>
      <c r="AU257" t="s">
        <v>614</v>
      </c>
    </row>
    <row r="258" spans="1:47" hidden="1" x14ac:dyDescent="0.25">
      <c r="A258">
        <v>55216</v>
      </c>
      <c r="B258" t="s">
        <v>615</v>
      </c>
      <c r="C258" t="s">
        <v>1111</v>
      </c>
      <c r="D258">
        <f>IFERROR(VLOOKUP(C258,'PUSP for CONUS units'!G:H,2,FALSE),"!not listed")</f>
        <v>3348811</v>
      </c>
      <c r="E258" t="s">
        <v>613</v>
      </c>
      <c r="F258" t="s">
        <v>306</v>
      </c>
      <c r="G258" t="s">
        <v>48</v>
      </c>
      <c r="H258" t="s">
        <v>49</v>
      </c>
      <c r="I258">
        <v>312</v>
      </c>
      <c r="J258" s="3">
        <v>13723.970552000001</v>
      </c>
      <c r="K258" s="3">
        <v>13723.970552000001</v>
      </c>
      <c r="M258" s="3">
        <v>22.733945603999999</v>
      </c>
      <c r="N258" s="3">
        <v>0</v>
      </c>
      <c r="O258" s="5">
        <v>4.0492405334899999E-2</v>
      </c>
      <c r="P258" s="5">
        <v>4.63935395221E-2</v>
      </c>
      <c r="Q258" s="3">
        <v>8086.13</v>
      </c>
      <c r="R258" s="3">
        <v>110973.81</v>
      </c>
      <c r="S258" s="3">
        <v>9264.5568628100009</v>
      </c>
      <c r="T258" s="3">
        <v>127146.50556200001</v>
      </c>
      <c r="U258">
        <v>0</v>
      </c>
      <c r="V258" s="5">
        <v>0</v>
      </c>
      <c r="W258" s="7">
        <v>3.2132274999999999</v>
      </c>
      <c r="X258" s="5">
        <v>5.7909654539210598E-2</v>
      </c>
      <c r="Y258" s="7">
        <v>3.2132274999999999</v>
      </c>
      <c r="Z258" s="5">
        <v>5.7909654539210598E-2</v>
      </c>
      <c r="AA258" s="3">
        <v>110973.81</v>
      </c>
      <c r="AB258" s="7">
        <v>0</v>
      </c>
      <c r="AC258" s="5">
        <v>-999.9</v>
      </c>
      <c r="AD258" s="7">
        <v>0</v>
      </c>
      <c r="AE258" s="5">
        <v>0</v>
      </c>
      <c r="AF258" s="7">
        <v>3.681505106496</v>
      </c>
      <c r="AG258" s="5">
        <v>5.7909654539211201E-2</v>
      </c>
      <c r="AH258" s="7">
        <v>3.6651235143085201</v>
      </c>
      <c r="AI258" s="5">
        <v>5.7909654539211097E-2</v>
      </c>
      <c r="AJ258" s="3">
        <v>126580.741794163</v>
      </c>
      <c r="AK258" s="7">
        <v>1.6381592187480001E-2</v>
      </c>
      <c r="AL258" s="5">
        <v>5.79096545392307E-2</v>
      </c>
      <c r="AM258">
        <v>96</v>
      </c>
      <c r="AN258">
        <v>-88.3292</v>
      </c>
      <c r="AO258">
        <v>41.409199999999998</v>
      </c>
      <c r="AP258" t="s">
        <v>50</v>
      </c>
      <c r="AQ258">
        <v>54789</v>
      </c>
      <c r="AT258" t="s">
        <v>616</v>
      </c>
      <c r="AU258" t="s">
        <v>616</v>
      </c>
    </row>
    <row r="259" spans="1:47" hidden="1" x14ac:dyDescent="0.25">
      <c r="A259">
        <v>55216</v>
      </c>
      <c r="B259" t="s">
        <v>617</v>
      </c>
      <c r="C259" t="s">
        <v>1112</v>
      </c>
      <c r="D259">
        <f>IFERROR(VLOOKUP(C259,'PUSP for CONUS units'!G:H,2,FALSE),"!not listed")</f>
        <v>3348811</v>
      </c>
      <c r="E259" t="s">
        <v>613</v>
      </c>
      <c r="F259" t="s">
        <v>306</v>
      </c>
      <c r="G259" t="s">
        <v>48</v>
      </c>
      <c r="H259" t="s">
        <v>49</v>
      </c>
      <c r="I259">
        <v>840</v>
      </c>
      <c r="J259" s="3">
        <v>13262.4661466</v>
      </c>
      <c r="K259" s="3">
        <v>13294.8731818</v>
      </c>
      <c r="L259" s="3">
        <v>13245.861789099999</v>
      </c>
      <c r="M259" s="3">
        <v>63.336636694500001</v>
      </c>
      <c r="N259" s="3">
        <v>150</v>
      </c>
      <c r="O259" s="5">
        <v>0.26993999357600001</v>
      </c>
      <c r="P259" s="5">
        <v>0.30445245212900002</v>
      </c>
      <c r="Q259" s="3">
        <v>150180.85</v>
      </c>
      <c r="R259" s="3">
        <v>1991768.439</v>
      </c>
      <c r="S259" s="3">
        <v>169381.796519</v>
      </c>
      <c r="T259" s="3">
        <v>2246420.68518</v>
      </c>
      <c r="U259">
        <v>0.59760149999999901</v>
      </c>
      <c r="V259" s="5">
        <v>6.0007126159709098E-4</v>
      </c>
      <c r="W259" s="7">
        <v>51.806036499999998</v>
      </c>
      <c r="X259" s="5">
        <v>5.20201399777276E-2</v>
      </c>
      <c r="Y259" s="7">
        <v>17.155945500000001</v>
      </c>
      <c r="Z259" s="5">
        <v>5.0724860740064298E-2</v>
      </c>
      <c r="AA259" s="3">
        <v>676431.44799999997</v>
      </c>
      <c r="AB259" s="7">
        <v>34.650091000000103</v>
      </c>
      <c r="AC259" s="5">
        <v>5.2686256430235001E-2</v>
      </c>
      <c r="AD259" s="7">
        <v>0.67400624731688896</v>
      </c>
      <c r="AE259" s="5">
        <v>6.0007126159713705E-4</v>
      </c>
      <c r="AF259" s="7">
        <v>58.431700117160702</v>
      </c>
      <c r="AG259" s="5">
        <v>5.2022046006474101E-2</v>
      </c>
      <c r="AH259" s="7">
        <v>18.958037907447601</v>
      </c>
      <c r="AI259" s="5">
        <v>5.0724860740067802E-2</v>
      </c>
      <c r="AJ259" s="3">
        <v>747485.06475336896</v>
      </c>
      <c r="AK259" s="7">
        <v>39.473662209713197</v>
      </c>
      <c r="AL259" s="5">
        <v>5.2668922763316799E-2</v>
      </c>
      <c r="AM259">
        <v>47</v>
      </c>
      <c r="AN259">
        <v>-88.3292</v>
      </c>
      <c r="AO259">
        <v>41.409199999999998</v>
      </c>
      <c r="AP259" t="s">
        <v>50</v>
      </c>
      <c r="AQ259">
        <v>54789</v>
      </c>
      <c r="AT259" t="s">
        <v>618</v>
      </c>
      <c r="AU259" t="s">
        <v>618</v>
      </c>
    </row>
    <row r="260" spans="1:47" hidden="1" x14ac:dyDescent="0.25">
      <c r="A260">
        <v>55216</v>
      </c>
      <c r="B260" t="s">
        <v>619</v>
      </c>
      <c r="C260" t="s">
        <v>1113</v>
      </c>
      <c r="D260">
        <f>IFERROR(VLOOKUP(C260,'PUSP for CONUS units'!G:H,2,FALSE),"!not listed")</f>
        <v>3348811</v>
      </c>
      <c r="E260" t="s">
        <v>613</v>
      </c>
      <c r="F260" t="s">
        <v>306</v>
      </c>
      <c r="G260" t="s">
        <v>48</v>
      </c>
      <c r="H260" t="s">
        <v>49</v>
      </c>
      <c r="I260">
        <v>840</v>
      </c>
      <c r="J260" s="3">
        <v>12292.1834982</v>
      </c>
      <c r="K260" s="3">
        <v>12295.5907634</v>
      </c>
      <c r="L260" s="3">
        <v>12290.3307009</v>
      </c>
      <c r="M260" s="3">
        <v>68.336109701200002</v>
      </c>
      <c r="N260" s="3">
        <v>191</v>
      </c>
      <c r="O260" s="5">
        <v>0.28496381516199998</v>
      </c>
      <c r="P260" s="5">
        <v>0.32691113739</v>
      </c>
      <c r="Q260" s="3">
        <v>171053.63</v>
      </c>
      <c r="R260" s="3">
        <v>2102622.608</v>
      </c>
      <c r="S260" s="3">
        <v>196209.614936</v>
      </c>
      <c r="T260" s="3">
        <v>2412133.4419</v>
      </c>
      <c r="U260">
        <v>0.63088500000000003</v>
      </c>
      <c r="V260" s="5">
        <v>6.0009342389797196E-4</v>
      </c>
      <c r="W260" s="7">
        <v>52.140459500000098</v>
      </c>
      <c r="X260" s="5">
        <v>4.9595642414970401E-2</v>
      </c>
      <c r="Y260" s="7">
        <v>16.638519500000001</v>
      </c>
      <c r="Z260" s="5">
        <v>4.4918575044248399E-2</v>
      </c>
      <c r="AA260" s="3">
        <v>740830.24600000004</v>
      </c>
      <c r="AB260" s="7">
        <v>35.501939999999998</v>
      </c>
      <c r="AC260" s="5">
        <v>5.2140019272629803E-2</v>
      </c>
      <c r="AD260" s="7">
        <v>0.72375270802455904</v>
      </c>
      <c r="AE260" s="5">
        <v>6.0009342389795201E-4</v>
      </c>
      <c r="AF260" s="7">
        <v>59.905137136300702</v>
      </c>
      <c r="AG260" s="5">
        <v>4.9669836747580298E-2</v>
      </c>
      <c r="AH260" s="7">
        <v>18.7329264131088</v>
      </c>
      <c r="AI260" s="5">
        <v>4.5079268681861198E-2</v>
      </c>
      <c r="AJ260" s="3">
        <v>831110.48430323997</v>
      </c>
      <c r="AK260" s="7">
        <v>41.172210723192002</v>
      </c>
      <c r="AL260" s="5">
        <v>5.2083001736736502E-2</v>
      </c>
      <c r="AM260">
        <v>45</v>
      </c>
      <c r="AN260">
        <v>-88.3292</v>
      </c>
      <c r="AO260">
        <v>41.409199999999998</v>
      </c>
      <c r="AP260" t="s">
        <v>50</v>
      </c>
      <c r="AQ260">
        <v>54789</v>
      </c>
      <c r="AT260" t="s">
        <v>620</v>
      </c>
      <c r="AU260" t="s">
        <v>620</v>
      </c>
    </row>
    <row r="261" spans="1:47" hidden="1" x14ac:dyDescent="0.25">
      <c r="A261">
        <v>55216</v>
      </c>
      <c r="B261" t="s">
        <v>621</v>
      </c>
      <c r="C261" t="s">
        <v>1114</v>
      </c>
      <c r="D261">
        <f>IFERROR(VLOOKUP(C261,'PUSP for CONUS units'!G:H,2,FALSE),"!not listed")</f>
        <v>3348811</v>
      </c>
      <c r="E261" t="s">
        <v>613</v>
      </c>
      <c r="F261" t="s">
        <v>306</v>
      </c>
      <c r="G261" t="s">
        <v>48</v>
      </c>
      <c r="H261" t="s">
        <v>49</v>
      </c>
      <c r="I261">
        <v>840</v>
      </c>
      <c r="J261" s="3">
        <v>12794.660454700001</v>
      </c>
      <c r="K261" s="3">
        <v>12663.911703199999</v>
      </c>
      <c r="L261" s="3">
        <v>12856.4535019</v>
      </c>
      <c r="M261" s="3">
        <v>65.652387023000003</v>
      </c>
      <c r="N261" s="3">
        <v>68</v>
      </c>
      <c r="O261" s="5">
        <v>0.43493100821800001</v>
      </c>
      <c r="P261" s="5">
        <v>0.50595385123900005</v>
      </c>
      <c r="Q261" s="3">
        <v>250820.61</v>
      </c>
      <c r="R261" s="3">
        <v>3209164.54</v>
      </c>
      <c r="S261" s="3">
        <v>291770.09095500002</v>
      </c>
      <c r="T261" s="3">
        <v>3733210.8486000001</v>
      </c>
      <c r="U261">
        <v>0.96293200000000301</v>
      </c>
      <c r="V261" s="5">
        <v>6.0011382277083897E-4</v>
      </c>
      <c r="W261" s="7">
        <v>107.7881525</v>
      </c>
      <c r="X261" s="5">
        <v>6.7175210966279E-2</v>
      </c>
      <c r="Y261" s="7">
        <v>31.2415755</v>
      </c>
      <c r="Z261" s="5">
        <v>6.1293898103452503E-2</v>
      </c>
      <c r="AA261" s="3">
        <v>1019402.468</v>
      </c>
      <c r="AB261" s="7">
        <v>76.5465769999999</v>
      </c>
      <c r="AC261" s="5">
        <v>6.9913145340111699E-2</v>
      </c>
      <c r="AD261" s="7">
        <v>1.12017571678161</v>
      </c>
      <c r="AE261" s="5">
        <v>6.0011382277083095E-4</v>
      </c>
      <c r="AF261" s="7">
        <v>125.20483143199</v>
      </c>
      <c r="AG261" s="5">
        <v>6.7076217502649194E-2</v>
      </c>
      <c r="AH261" s="7">
        <v>37.782277003394</v>
      </c>
      <c r="AI261" s="5">
        <v>6.1390748001974901E-2</v>
      </c>
      <c r="AJ261" s="3">
        <v>1230878.5357096</v>
      </c>
      <c r="AK261" s="7">
        <v>87.422554428595305</v>
      </c>
      <c r="AL261" s="5">
        <v>6.9872857396462901E-2</v>
      </c>
      <c r="AM261">
        <v>26</v>
      </c>
      <c r="AN261">
        <v>-88.3292</v>
      </c>
      <c r="AO261">
        <v>41.409199999999998</v>
      </c>
      <c r="AP261" t="s">
        <v>50</v>
      </c>
      <c r="AQ261">
        <v>54789</v>
      </c>
      <c r="AT261" t="s">
        <v>622</v>
      </c>
      <c r="AU261" t="s">
        <v>622</v>
      </c>
    </row>
    <row r="262" spans="1:47" hidden="1" x14ac:dyDescent="0.25">
      <c r="A262">
        <v>55245</v>
      </c>
      <c r="B262" t="s">
        <v>45</v>
      </c>
      <c r="C262" t="s">
        <v>1115</v>
      </c>
      <c r="D262">
        <f>IFERROR(VLOOKUP(C262,'PUSP for CONUS units'!G:H,2,FALSE),"!not listed")</f>
        <v>2599311</v>
      </c>
      <c r="E262" t="s">
        <v>623</v>
      </c>
      <c r="F262" t="s">
        <v>306</v>
      </c>
      <c r="G262" t="s">
        <v>48</v>
      </c>
      <c r="H262" t="s">
        <v>55</v>
      </c>
      <c r="I262">
        <v>252</v>
      </c>
      <c r="J262" s="3">
        <v>12439.145709599999</v>
      </c>
      <c r="K262" s="3">
        <v>11775.620314199999</v>
      </c>
      <c r="L262" s="3">
        <v>12780.6837641</v>
      </c>
      <c r="M262" s="3">
        <v>20.2586259445</v>
      </c>
      <c r="N262" s="3">
        <v>15</v>
      </c>
      <c r="O262" s="5">
        <v>0.52723013568999999</v>
      </c>
      <c r="P262" s="5">
        <v>0.55099586239200005</v>
      </c>
      <c r="Q262" s="3">
        <v>93821.535999999993</v>
      </c>
      <c r="R262" s="3">
        <v>1167059.757</v>
      </c>
      <c r="S262" s="3">
        <v>98040.835005500005</v>
      </c>
      <c r="T262" s="3">
        <v>1219666.8091200001</v>
      </c>
      <c r="U262">
        <v>0</v>
      </c>
      <c r="V262" s="5">
        <v>0</v>
      </c>
      <c r="W262" s="7">
        <v>49.4733935</v>
      </c>
      <c r="X262" s="5">
        <v>8.4782965402173394E-2</v>
      </c>
      <c r="Y262" s="7">
        <v>14.2389975</v>
      </c>
      <c r="Z262" s="5">
        <v>7.5853819888021604E-2</v>
      </c>
      <c r="AA262" s="3">
        <v>375432.576</v>
      </c>
      <c r="AB262" s="7">
        <v>35.234395999999997</v>
      </c>
      <c r="AC262" s="5">
        <v>8.9017650847943899E-2</v>
      </c>
      <c r="AD262" s="7">
        <v>0</v>
      </c>
      <c r="AE262" s="5">
        <v>0</v>
      </c>
      <c r="AF262" s="7">
        <v>51.617065040016897</v>
      </c>
      <c r="AG262" s="5">
        <v>8.4641255552579106E-2</v>
      </c>
      <c r="AH262" s="7">
        <v>15.4762520218561</v>
      </c>
      <c r="AI262" s="5">
        <v>7.6024997299094302E-2</v>
      </c>
      <c r="AJ262" s="3">
        <v>407135.87824199599</v>
      </c>
      <c r="AK262" s="7">
        <v>36.140813018160799</v>
      </c>
      <c r="AL262" s="5">
        <v>8.8958614729768806E-2</v>
      </c>
      <c r="AM262">
        <v>33</v>
      </c>
      <c r="AN262">
        <v>-88.350099999999998</v>
      </c>
      <c r="AO262">
        <v>39.798299999999998</v>
      </c>
      <c r="AP262" t="s">
        <v>50</v>
      </c>
      <c r="AQ262">
        <v>54789</v>
      </c>
      <c r="AT262" t="s">
        <v>624</v>
      </c>
      <c r="AU262" t="s">
        <v>624</v>
      </c>
    </row>
    <row r="263" spans="1:47" hidden="1" x14ac:dyDescent="0.25">
      <c r="A263">
        <v>55245</v>
      </c>
      <c r="B263" t="s">
        <v>90</v>
      </c>
      <c r="C263" t="s">
        <v>1116</v>
      </c>
      <c r="D263">
        <f>IFERROR(VLOOKUP(C263,'PUSP for CONUS units'!G:H,2,FALSE),"!not listed")</f>
        <v>2599311</v>
      </c>
      <c r="E263" t="s">
        <v>623</v>
      </c>
      <c r="F263" t="s">
        <v>306</v>
      </c>
      <c r="G263" t="s">
        <v>48</v>
      </c>
      <c r="H263" t="s">
        <v>55</v>
      </c>
      <c r="I263">
        <v>252</v>
      </c>
      <c r="J263" s="3">
        <v>12604.615304200001</v>
      </c>
      <c r="K263" s="3">
        <v>11981.452090500001</v>
      </c>
      <c r="L263" s="3">
        <v>12823.6051909</v>
      </c>
      <c r="M263" s="3">
        <v>19.992676802799998</v>
      </c>
      <c r="N263" s="3">
        <v>12</v>
      </c>
      <c r="O263" s="5">
        <v>0.47574584065199998</v>
      </c>
      <c r="P263" s="5">
        <v>0.499767665202</v>
      </c>
      <c r="Q263" s="3">
        <v>83548.426000000007</v>
      </c>
      <c r="R263" s="3">
        <v>1053095.7690000001</v>
      </c>
      <c r="S263" s="3">
        <v>87767.034885899993</v>
      </c>
      <c r="T263" s="3">
        <v>1106269.71113</v>
      </c>
      <c r="U263">
        <v>0</v>
      </c>
      <c r="V263" s="5">
        <v>0</v>
      </c>
      <c r="W263" s="7">
        <v>46.652413500000002</v>
      </c>
      <c r="X263" s="5">
        <v>8.8600514546365305E-2</v>
      </c>
      <c r="Y263" s="7">
        <v>10.887285500000001</v>
      </c>
      <c r="Z263" s="5">
        <v>8.36505637778754E-2</v>
      </c>
      <c r="AA263" s="3">
        <v>260303.93599999999</v>
      </c>
      <c r="AB263" s="7">
        <v>35.765127999999997</v>
      </c>
      <c r="AC263" s="5">
        <v>9.0225773049809305E-2</v>
      </c>
      <c r="AD263" s="7">
        <v>0</v>
      </c>
      <c r="AE263" s="5">
        <v>0</v>
      </c>
      <c r="AF263" s="7">
        <v>48.9823768054097</v>
      </c>
      <c r="AG263" s="5">
        <v>8.8554131624046101E-2</v>
      </c>
      <c r="AH263" s="7">
        <v>11.609137558037199</v>
      </c>
      <c r="AI263" s="5">
        <v>8.3650563777876594E-2</v>
      </c>
      <c r="AJ263" s="3">
        <v>277562.68538401602</v>
      </c>
      <c r="AK263" s="7">
        <v>37.373239247372702</v>
      </c>
      <c r="AL263" s="5">
        <v>9.0196506331954196E-2</v>
      </c>
      <c r="AM263">
        <v>38</v>
      </c>
      <c r="AN263">
        <v>-88.350099999999998</v>
      </c>
      <c r="AO263">
        <v>39.798299999999998</v>
      </c>
      <c r="AP263" t="s">
        <v>50</v>
      </c>
      <c r="AQ263">
        <v>54789</v>
      </c>
      <c r="AT263" t="s">
        <v>625</v>
      </c>
      <c r="AU263" t="s">
        <v>625</v>
      </c>
    </row>
    <row r="264" spans="1:47" hidden="1" x14ac:dyDescent="0.25">
      <c r="A264">
        <v>55245</v>
      </c>
      <c r="B264" t="s">
        <v>94</v>
      </c>
      <c r="C264" t="s">
        <v>1117</v>
      </c>
      <c r="D264">
        <f>IFERROR(VLOOKUP(C264,'PUSP for CONUS units'!G:H,2,FALSE),"!not listed")</f>
        <v>2599311</v>
      </c>
      <c r="E264" t="s">
        <v>623</v>
      </c>
      <c r="F264" t="s">
        <v>306</v>
      </c>
      <c r="G264" t="s">
        <v>48</v>
      </c>
      <c r="H264" t="s">
        <v>55</v>
      </c>
      <c r="I264">
        <v>252</v>
      </c>
      <c r="J264" s="3">
        <v>12885.294308299999</v>
      </c>
      <c r="K264" s="3">
        <v>12125.4344986</v>
      </c>
      <c r="L264" s="3">
        <v>13242.4700295</v>
      </c>
      <c r="M264" s="3">
        <v>19.557178436899999</v>
      </c>
      <c r="N264" s="3">
        <v>3</v>
      </c>
      <c r="O264" s="5">
        <v>0.40783965796400001</v>
      </c>
      <c r="P264" s="5">
        <v>0.42713182633000002</v>
      </c>
      <c r="Q264" s="3">
        <v>70062.879000000001</v>
      </c>
      <c r="R264" s="3">
        <v>902780.81599999999</v>
      </c>
      <c r="S264" s="3">
        <v>73377.0855305</v>
      </c>
      <c r="T264" s="3">
        <v>945485.34254500002</v>
      </c>
      <c r="U264">
        <v>0</v>
      </c>
      <c r="V264" s="5">
        <v>0</v>
      </c>
      <c r="W264" s="7">
        <v>41.290963499999997</v>
      </c>
      <c r="X264" s="5">
        <v>9.14750574407419E-2</v>
      </c>
      <c r="Y264" s="7">
        <v>11.353039000000001</v>
      </c>
      <c r="Z264" s="5">
        <v>8.3587607242170694E-2</v>
      </c>
      <c r="AA264" s="3">
        <v>271644.07199999999</v>
      </c>
      <c r="AB264" s="7">
        <v>29.937924500000001</v>
      </c>
      <c r="AC264" s="5">
        <v>9.4869851215634404E-2</v>
      </c>
      <c r="AD264" s="7">
        <v>0</v>
      </c>
      <c r="AE264" s="5">
        <v>0</v>
      </c>
      <c r="AF264" s="7">
        <v>43.178384915172202</v>
      </c>
      <c r="AG264" s="5">
        <v>9.1335916004653794E-2</v>
      </c>
      <c r="AH264" s="7">
        <v>12.625955756091599</v>
      </c>
      <c r="AI264" s="5">
        <v>8.3783748192300597E-2</v>
      </c>
      <c r="AJ264" s="3">
        <v>301393.91059737501</v>
      </c>
      <c r="AK264" s="7">
        <v>30.5524291590805</v>
      </c>
      <c r="AL264" s="5">
        <v>9.4869851215636403E-2</v>
      </c>
      <c r="AM264">
        <v>49</v>
      </c>
      <c r="AN264">
        <v>-88.350099999999998</v>
      </c>
      <c r="AO264">
        <v>39.798299999999998</v>
      </c>
      <c r="AP264" t="s">
        <v>50</v>
      </c>
      <c r="AQ264">
        <v>54789</v>
      </c>
      <c r="AT264" t="s">
        <v>626</v>
      </c>
      <c r="AU264" t="s">
        <v>626</v>
      </c>
    </row>
    <row r="265" spans="1:47" hidden="1" x14ac:dyDescent="0.25">
      <c r="A265">
        <v>55308</v>
      </c>
      <c r="B265" t="s">
        <v>82</v>
      </c>
      <c r="C265" t="s">
        <v>1118</v>
      </c>
      <c r="D265">
        <f>IFERROR(VLOOKUP(C265,'PUSP for CONUS units'!G:H,2,FALSE),"!not listed")</f>
        <v>16652211</v>
      </c>
      <c r="E265" t="s">
        <v>627</v>
      </c>
      <c r="F265" t="s">
        <v>72</v>
      </c>
      <c r="G265" t="s">
        <v>48</v>
      </c>
      <c r="H265" t="s">
        <v>49</v>
      </c>
      <c r="I265">
        <v>310</v>
      </c>
      <c r="J265" s="3">
        <v>7098.4164651900001</v>
      </c>
      <c r="K265" s="3">
        <v>7098.4164651900001</v>
      </c>
      <c r="M265" s="3">
        <v>43.671712067100003</v>
      </c>
      <c r="N265" s="3">
        <v>0</v>
      </c>
      <c r="O265" s="5">
        <v>0.12259173570699999</v>
      </c>
      <c r="P265" s="5">
        <v>0.139881067069</v>
      </c>
      <c r="Q265" s="3">
        <v>47027.7</v>
      </c>
      <c r="R265" s="3">
        <v>333822.2</v>
      </c>
      <c r="S265" s="3">
        <v>53660.100494300001</v>
      </c>
      <c r="T265" s="3">
        <v>380901.740873</v>
      </c>
      <c r="U265">
        <v>0</v>
      </c>
      <c r="V265" s="5">
        <v>0</v>
      </c>
      <c r="W265" s="7">
        <v>12.96125</v>
      </c>
      <c r="X265" s="5">
        <v>7.7653613210864406E-2</v>
      </c>
      <c r="Y265" s="7">
        <v>12.96125</v>
      </c>
      <c r="Z265" s="5">
        <v>7.7653613210864406E-2</v>
      </c>
      <c r="AA265" s="3">
        <v>333822.20000000199</v>
      </c>
      <c r="AB265" s="7">
        <v>0</v>
      </c>
      <c r="AC265" s="5">
        <v>-999.9</v>
      </c>
      <c r="AD265" s="7">
        <v>0</v>
      </c>
      <c r="AE265" s="5">
        <v>0</v>
      </c>
      <c r="AF265" s="7">
        <v>14.7891982285363</v>
      </c>
      <c r="AG265" s="5">
        <v>7.7653613210864003E-2</v>
      </c>
      <c r="AH265" s="7">
        <v>14.6813220402734</v>
      </c>
      <c r="AI265" s="5">
        <v>7.7653613210863795E-2</v>
      </c>
      <c r="AJ265" s="3">
        <v>378123.34631247801</v>
      </c>
      <c r="AK265" s="7">
        <v>0.10787618826293</v>
      </c>
      <c r="AL265" s="5">
        <v>7.7653613210887901E-2</v>
      </c>
      <c r="AM265">
        <v>79</v>
      </c>
      <c r="AN265">
        <v>-88.3506</v>
      </c>
      <c r="AO265">
        <v>37.046700000000001</v>
      </c>
      <c r="AP265" t="s">
        <v>50</v>
      </c>
      <c r="AQ265">
        <v>54789</v>
      </c>
      <c r="AT265" t="s">
        <v>628</v>
      </c>
      <c r="AU265" t="s">
        <v>628</v>
      </c>
    </row>
    <row r="266" spans="1:47" hidden="1" x14ac:dyDescent="0.25">
      <c r="A266">
        <v>55308</v>
      </c>
      <c r="B266" t="s">
        <v>86</v>
      </c>
      <c r="C266" t="s">
        <v>1119</v>
      </c>
      <c r="D266">
        <f>IFERROR(VLOOKUP(C266,'PUSP for CONUS units'!G:H,2,FALSE),"!not listed")</f>
        <v>16652211</v>
      </c>
      <c r="E266" t="s">
        <v>627</v>
      </c>
      <c r="F266" t="s">
        <v>72</v>
      </c>
      <c r="G266" t="s">
        <v>48</v>
      </c>
      <c r="H266" t="s">
        <v>49</v>
      </c>
      <c r="I266">
        <v>310</v>
      </c>
      <c r="J266" s="3">
        <v>7452.25004076</v>
      </c>
      <c r="K266" s="3">
        <v>7452.25004076</v>
      </c>
      <c r="M266" s="3">
        <v>41.598174820300002</v>
      </c>
      <c r="N266" s="3">
        <v>0</v>
      </c>
      <c r="O266" s="5">
        <v>0.120852209295</v>
      </c>
      <c r="P266" s="5">
        <v>0.137876547642</v>
      </c>
      <c r="Q266" s="3">
        <v>44159.199999999997</v>
      </c>
      <c r="R266" s="3">
        <v>329085.40000000002</v>
      </c>
      <c r="S266" s="3">
        <v>50379.8654417</v>
      </c>
      <c r="T266" s="3">
        <v>375443.354291</v>
      </c>
      <c r="U266">
        <v>0</v>
      </c>
      <c r="V266" s="5">
        <v>0</v>
      </c>
      <c r="W266" s="7">
        <v>13.251050000000101</v>
      </c>
      <c r="X266" s="5">
        <v>8.0532591236196494E-2</v>
      </c>
      <c r="Y266" s="7">
        <v>13.251050000000101</v>
      </c>
      <c r="Z266" s="5">
        <v>8.0532591236196494E-2</v>
      </c>
      <c r="AA266" s="3">
        <v>329085.40000000002</v>
      </c>
      <c r="AB266" s="7">
        <v>0</v>
      </c>
      <c r="AC266" s="5">
        <v>-999.9</v>
      </c>
      <c r="AD266" s="7">
        <v>0</v>
      </c>
      <c r="AE266" s="5">
        <v>0</v>
      </c>
      <c r="AF266" s="7">
        <v>15.1177130917374</v>
      </c>
      <c r="AG266" s="5">
        <v>8.0532591236197701E-2</v>
      </c>
      <c r="AH266" s="7">
        <v>15.0032407004757</v>
      </c>
      <c r="AI266" s="5">
        <v>8.0532591236197798E-2</v>
      </c>
      <c r="AJ266" s="3">
        <v>372600.47069569502</v>
      </c>
      <c r="AK266" s="7">
        <v>0.114472391261775</v>
      </c>
      <c r="AL266" s="5">
        <v>8.0532591236186807E-2</v>
      </c>
      <c r="AM266">
        <v>80</v>
      </c>
      <c r="AN266">
        <v>-88.3506</v>
      </c>
      <c r="AO266">
        <v>37.046700000000001</v>
      </c>
      <c r="AP266" t="s">
        <v>50</v>
      </c>
      <c r="AQ266">
        <v>54789</v>
      </c>
      <c r="AT266" t="s">
        <v>629</v>
      </c>
      <c r="AU266" t="s">
        <v>629</v>
      </c>
    </row>
    <row r="267" spans="1:47" hidden="1" x14ac:dyDescent="0.25">
      <c r="A267">
        <v>55308</v>
      </c>
      <c r="B267" t="s">
        <v>630</v>
      </c>
      <c r="C267" t="s">
        <v>1120</v>
      </c>
      <c r="D267">
        <f>IFERROR(VLOOKUP(C267,'PUSP for CONUS units'!G:H,2,FALSE),"!not listed")</f>
        <v>16652211</v>
      </c>
      <c r="E267" t="s">
        <v>627</v>
      </c>
      <c r="F267" t="s">
        <v>72</v>
      </c>
      <c r="G267" t="s">
        <v>48</v>
      </c>
      <c r="H267" t="s">
        <v>49</v>
      </c>
      <c r="I267">
        <v>292.8</v>
      </c>
      <c r="J267" s="3">
        <v>10718.6849131</v>
      </c>
      <c r="K267" s="3">
        <v>10718.6849131</v>
      </c>
      <c r="M267" s="3">
        <v>27.3167839501</v>
      </c>
      <c r="N267" s="3">
        <v>2972</v>
      </c>
      <c r="O267" s="5">
        <v>0.37457638647800001</v>
      </c>
      <c r="P267" s="5">
        <v>0.398018420953</v>
      </c>
      <c r="Q267" s="3">
        <v>89879.84</v>
      </c>
      <c r="R267" s="3">
        <v>963393.68500000006</v>
      </c>
      <c r="S267" s="3">
        <v>95504.679703200003</v>
      </c>
      <c r="T267" s="3">
        <v>1023685.54747</v>
      </c>
      <c r="U267">
        <v>0</v>
      </c>
      <c r="V267" s="5">
        <v>0</v>
      </c>
      <c r="W267" s="7">
        <v>45.7486464999999</v>
      </c>
      <c r="X267" s="5">
        <v>9.4973938925082393E-2</v>
      </c>
      <c r="Y267" s="7">
        <v>45.7486464999999</v>
      </c>
      <c r="Z267" s="5">
        <v>9.4973938925082393E-2</v>
      </c>
      <c r="AA267" s="3">
        <v>963393.68499999901</v>
      </c>
      <c r="AB267" s="7">
        <v>0</v>
      </c>
      <c r="AC267" s="5">
        <v>-999.9</v>
      </c>
      <c r="AD267" s="7">
        <v>0</v>
      </c>
      <c r="AE267" s="5">
        <v>0</v>
      </c>
      <c r="AF267" s="7">
        <v>48.611411606817398</v>
      </c>
      <c r="AG267" s="5">
        <v>9.4973327946621694E-2</v>
      </c>
      <c r="AH267" s="7">
        <v>48.3527888793679</v>
      </c>
      <c r="AI267" s="5">
        <v>9.4973938925179399E-2</v>
      </c>
      <c r="AJ267" s="3">
        <v>1018232.7789407599</v>
      </c>
      <c r="AK267" s="7">
        <v>0.258622727449554</v>
      </c>
      <c r="AL267" s="5">
        <v>9.4859235739761502E-2</v>
      </c>
      <c r="AM267">
        <v>37</v>
      </c>
      <c r="AN267">
        <v>-88.3506</v>
      </c>
      <c r="AO267">
        <v>37.046700000000001</v>
      </c>
      <c r="AP267" t="s">
        <v>50</v>
      </c>
      <c r="AQ267">
        <v>54789</v>
      </c>
      <c r="AT267" t="s">
        <v>631</v>
      </c>
      <c r="AU267" t="s">
        <v>631</v>
      </c>
    </row>
    <row r="268" spans="1:47" hidden="1" x14ac:dyDescent="0.25">
      <c r="A268">
        <v>55400</v>
      </c>
      <c r="B268" t="s">
        <v>632</v>
      </c>
      <c r="C268" t="s">
        <v>1121</v>
      </c>
      <c r="D268">
        <f>IFERROR(VLOOKUP(C268,'PUSP for CONUS units'!G:H,2,FALSE),"!not listed")</f>
        <v>10295611</v>
      </c>
      <c r="E268" t="s">
        <v>633</v>
      </c>
      <c r="F268" t="s">
        <v>576</v>
      </c>
      <c r="G268" t="s">
        <v>48</v>
      </c>
      <c r="H268" t="s">
        <v>49</v>
      </c>
      <c r="I268">
        <v>2061</v>
      </c>
      <c r="J268" s="3">
        <v>6677.3873596200001</v>
      </c>
      <c r="K268" s="3">
        <v>6811.8808503199998</v>
      </c>
      <c r="L268" s="3">
        <v>6547.8043794200003</v>
      </c>
      <c r="M268" s="3">
        <v>308.65365284400002</v>
      </c>
      <c r="N268" s="3">
        <v>587</v>
      </c>
      <c r="O268" s="5">
        <v>0.65318894588200005</v>
      </c>
      <c r="P268" s="5">
        <v>0.74081079054700005</v>
      </c>
      <c r="Q268" s="3">
        <v>1770934.81</v>
      </c>
      <c r="R268" s="3">
        <v>11825217.715</v>
      </c>
      <c r="S268" s="3">
        <v>2008036.46624</v>
      </c>
      <c r="T268" s="3">
        <v>13411508.169399999</v>
      </c>
      <c r="U268">
        <v>3.5477515000000199</v>
      </c>
      <c r="V268" s="5">
        <v>6.0003148956822602E-4</v>
      </c>
      <c r="W268" s="7">
        <v>33.3567715000002</v>
      </c>
      <c r="X268" s="5">
        <v>5.6416333811237698E-3</v>
      </c>
      <c r="Y268" s="7">
        <v>15.159613</v>
      </c>
      <c r="Z268" s="5">
        <v>5.1218898735995297E-3</v>
      </c>
      <c r="AA268" s="3">
        <v>5919538.8320000097</v>
      </c>
      <c r="AB268" s="7">
        <v>18.1971585</v>
      </c>
      <c r="AC268" s="5">
        <v>6.1625966668733398E-3</v>
      </c>
      <c r="AD268" s="7">
        <v>4.0236636121087503</v>
      </c>
      <c r="AE268" s="5">
        <v>6.0003148956823003E-4</v>
      </c>
      <c r="AF268" s="7">
        <v>37.8956678333086</v>
      </c>
      <c r="AG268" s="5">
        <v>5.6512164560113404E-3</v>
      </c>
      <c r="AH268" s="7">
        <v>16.899937133211701</v>
      </c>
      <c r="AI268" s="5">
        <v>5.1288433514205404E-3</v>
      </c>
      <c r="AJ268" s="3">
        <v>6590155.3138802201</v>
      </c>
      <c r="AK268" s="7">
        <v>20.995730700096701</v>
      </c>
      <c r="AL268" s="5">
        <v>6.1558846595160402E-3</v>
      </c>
      <c r="AM268">
        <v>6</v>
      </c>
      <c r="AN268">
        <v>-119.31100000000001</v>
      </c>
      <c r="AO268">
        <v>35.280299999999997</v>
      </c>
      <c r="AP268" t="s">
        <v>50</v>
      </c>
      <c r="AQ268">
        <v>54789</v>
      </c>
      <c r="AT268" t="s">
        <v>634</v>
      </c>
      <c r="AU268" t="s">
        <v>634</v>
      </c>
    </row>
    <row r="269" spans="1:47" hidden="1" x14ac:dyDescent="0.25">
      <c r="A269">
        <v>55400</v>
      </c>
      <c r="B269" t="s">
        <v>635</v>
      </c>
      <c r="C269" t="s">
        <v>1122</v>
      </c>
      <c r="D269">
        <f>IFERROR(VLOOKUP(C269,'PUSP for CONUS units'!G:H,2,FALSE),"!not listed")</f>
        <v>10295611</v>
      </c>
      <c r="E269" t="s">
        <v>633</v>
      </c>
      <c r="F269" t="s">
        <v>576</v>
      </c>
      <c r="G269" t="s">
        <v>48</v>
      </c>
      <c r="H269" t="s">
        <v>49</v>
      </c>
      <c r="I269">
        <v>2061</v>
      </c>
      <c r="J269" s="3">
        <v>6710.0347520599998</v>
      </c>
      <c r="K269" s="3">
        <v>6850.0336192000004</v>
      </c>
      <c r="L269" s="3">
        <v>6576.3674975900003</v>
      </c>
      <c r="M269" s="3">
        <v>307.15191145099999</v>
      </c>
      <c r="N269" s="3">
        <v>612</v>
      </c>
      <c r="O269" s="5">
        <v>0.655976891236</v>
      </c>
      <c r="P269" s="5">
        <v>0.74753414140399999</v>
      </c>
      <c r="Q269" s="3">
        <v>1769840.34</v>
      </c>
      <c r="R269" s="3">
        <v>11875690.187000001</v>
      </c>
      <c r="S269" s="3">
        <v>2016202.66867</v>
      </c>
      <c r="T269" s="3">
        <v>13533226.529999999</v>
      </c>
      <c r="U269">
        <v>3.5628690000000098</v>
      </c>
      <c r="V269" s="5">
        <v>6.0002727317696601E-4</v>
      </c>
      <c r="W269" s="7">
        <v>34.603290999999899</v>
      </c>
      <c r="X269" s="5">
        <v>5.8275839896664502E-3</v>
      </c>
      <c r="Y269" s="7">
        <v>14.826817500000001</v>
      </c>
      <c r="Z269" s="5">
        <v>5.0078020613227598E-3</v>
      </c>
      <c r="AA269" s="3">
        <v>5921487.0389999598</v>
      </c>
      <c r="AB269" s="7">
        <v>19.776473500000002</v>
      </c>
      <c r="AC269" s="5">
        <v>6.6428615243478298E-3</v>
      </c>
      <c r="AD269" s="7">
        <v>4.0601525060306303</v>
      </c>
      <c r="AE269" s="5">
        <v>6.0002727317713396E-4</v>
      </c>
      <c r="AF269" s="7">
        <v>39.556563536778299</v>
      </c>
      <c r="AG269" s="5">
        <v>5.8458437016779604E-3</v>
      </c>
      <c r="AH269" s="7">
        <v>16.553371433792002</v>
      </c>
      <c r="AI269" s="5">
        <v>5.0187253185884299E-3</v>
      </c>
      <c r="AJ269" s="3">
        <v>6596643.7224533502</v>
      </c>
      <c r="AK269" s="7">
        <v>23.0031921029864</v>
      </c>
      <c r="AL269" s="5">
        <v>6.6324277360569504E-3</v>
      </c>
      <c r="AM269">
        <v>5</v>
      </c>
      <c r="AN269">
        <v>-119.31100000000001</v>
      </c>
      <c r="AO269">
        <v>35.280299999999997</v>
      </c>
      <c r="AP269" t="s">
        <v>50</v>
      </c>
      <c r="AQ269">
        <v>54789</v>
      </c>
      <c r="AT269" t="s">
        <v>636</v>
      </c>
      <c r="AU269" t="s">
        <v>636</v>
      </c>
    </row>
    <row r="270" spans="1:47" hidden="1" x14ac:dyDescent="0.25">
      <c r="A270">
        <v>55422</v>
      </c>
      <c r="B270" t="s">
        <v>366</v>
      </c>
      <c r="C270" t="s">
        <v>1123</v>
      </c>
      <c r="D270">
        <f>IFERROR(VLOOKUP(C270,'PUSP for CONUS units'!G:H,2,FALSE),"!not listed")</f>
        <v>901411</v>
      </c>
      <c r="E270" t="s">
        <v>637</v>
      </c>
      <c r="F270" t="s">
        <v>54</v>
      </c>
      <c r="G270" t="s">
        <v>48</v>
      </c>
      <c r="H270" t="s">
        <v>49</v>
      </c>
      <c r="I270">
        <v>1987</v>
      </c>
      <c r="J270" s="3">
        <v>10000</v>
      </c>
      <c r="M270" s="3">
        <v>198.7</v>
      </c>
      <c r="N270" s="3">
        <v>0</v>
      </c>
      <c r="P270" s="5">
        <v>0</v>
      </c>
      <c r="S270" s="3">
        <v>0</v>
      </c>
      <c r="T270" s="3">
        <v>0</v>
      </c>
      <c r="U270">
        <v>0</v>
      </c>
      <c r="V270" s="5">
        <v>-999.9</v>
      </c>
      <c r="W270" s="7">
        <v>0</v>
      </c>
      <c r="X270" s="5">
        <v>-999.9</v>
      </c>
      <c r="Y270" s="7">
        <v>0</v>
      </c>
      <c r="Z270" s="5">
        <v>-999.9</v>
      </c>
      <c r="AB270" s="7">
        <v>0</v>
      </c>
      <c r="AC270" s="5">
        <v>-999.9</v>
      </c>
      <c r="AD270" s="7">
        <v>0</v>
      </c>
      <c r="AE270" s="5">
        <v>-999.9</v>
      </c>
      <c r="AF270" s="7">
        <v>0</v>
      </c>
      <c r="AG270" s="5">
        <v>-999.9</v>
      </c>
      <c r="AH270" s="7">
        <v>0</v>
      </c>
      <c r="AI270" s="5">
        <v>-999.9</v>
      </c>
      <c r="AJ270" s="3">
        <v>0</v>
      </c>
      <c r="AK270" s="7">
        <v>0</v>
      </c>
      <c r="AL270" s="5">
        <v>-999.9</v>
      </c>
      <c r="AN270">
        <v>-81.809200000000004</v>
      </c>
      <c r="AO270">
        <v>27.227</v>
      </c>
      <c r="AP270" t="s">
        <v>50</v>
      </c>
      <c r="AQ270">
        <v>42736</v>
      </c>
      <c r="AT270" t="s">
        <v>638</v>
      </c>
      <c r="AU270" t="s">
        <v>638</v>
      </c>
    </row>
    <row r="271" spans="1:47" hidden="1" x14ac:dyDescent="0.25">
      <c r="A271">
        <v>55422</v>
      </c>
      <c r="B271" t="s">
        <v>369</v>
      </c>
      <c r="C271" t="s">
        <v>1124</v>
      </c>
      <c r="D271">
        <f>IFERROR(VLOOKUP(C271,'PUSP for CONUS units'!G:H,2,FALSE),"!not listed")</f>
        <v>901411</v>
      </c>
      <c r="E271" t="s">
        <v>637</v>
      </c>
      <c r="F271" t="s">
        <v>54</v>
      </c>
      <c r="G271" t="s">
        <v>48</v>
      </c>
      <c r="H271" t="s">
        <v>49</v>
      </c>
      <c r="I271">
        <v>1987</v>
      </c>
      <c r="J271" s="3">
        <v>10000</v>
      </c>
      <c r="M271" s="3">
        <v>198.7</v>
      </c>
      <c r="N271" s="3">
        <v>0</v>
      </c>
      <c r="P271" s="5">
        <v>0</v>
      </c>
      <c r="S271" s="3">
        <v>0</v>
      </c>
      <c r="T271" s="3">
        <v>0</v>
      </c>
      <c r="U271">
        <v>0</v>
      </c>
      <c r="V271" s="5">
        <v>-999.9</v>
      </c>
      <c r="W271" s="7">
        <v>0</v>
      </c>
      <c r="X271" s="5">
        <v>-999.9</v>
      </c>
      <c r="Y271" s="7">
        <v>0</v>
      </c>
      <c r="Z271" s="5">
        <v>-999.9</v>
      </c>
      <c r="AB271" s="7">
        <v>0</v>
      </c>
      <c r="AC271" s="5">
        <v>-999.9</v>
      </c>
      <c r="AD271" s="7">
        <v>0</v>
      </c>
      <c r="AE271" s="5">
        <v>-999.9</v>
      </c>
      <c r="AF271" s="7">
        <v>0</v>
      </c>
      <c r="AG271" s="5">
        <v>-999.9</v>
      </c>
      <c r="AH271" s="7">
        <v>0</v>
      </c>
      <c r="AI271" s="5">
        <v>-999.9</v>
      </c>
      <c r="AJ271" s="3">
        <v>0</v>
      </c>
      <c r="AK271" s="7">
        <v>0</v>
      </c>
      <c r="AL271" s="5">
        <v>-999.9</v>
      </c>
      <c r="AN271">
        <v>-81.809200000000004</v>
      </c>
      <c r="AO271">
        <v>27.227</v>
      </c>
      <c r="AP271" t="s">
        <v>50</v>
      </c>
      <c r="AQ271">
        <v>42736</v>
      </c>
      <c r="AT271" t="s">
        <v>639</v>
      </c>
      <c r="AU271" t="s">
        <v>639</v>
      </c>
    </row>
    <row r="272" spans="1:47" hidden="1" x14ac:dyDescent="0.25">
      <c r="A272">
        <v>55703</v>
      </c>
      <c r="B272" t="s">
        <v>640</v>
      </c>
      <c r="C272" t="s">
        <v>1125</v>
      </c>
      <c r="D272">
        <f>IFERROR(VLOOKUP(C272,'PUSP for CONUS units'!G:H,2,FALSE),"!not listed")</f>
        <v>7156111</v>
      </c>
      <c r="E272" t="s">
        <v>641</v>
      </c>
      <c r="F272" t="s">
        <v>130</v>
      </c>
      <c r="G272" t="s">
        <v>48</v>
      </c>
      <c r="H272" t="s">
        <v>55</v>
      </c>
      <c r="I272">
        <v>1000</v>
      </c>
      <c r="J272" s="3">
        <v>12000</v>
      </c>
      <c r="K272" s="3">
        <v>26829.421359700002</v>
      </c>
      <c r="M272" s="3">
        <v>83.333333333300004</v>
      </c>
      <c r="N272" s="3">
        <v>0</v>
      </c>
      <c r="O272" s="5">
        <v>0.13817792497699999</v>
      </c>
      <c r="P272" s="5">
        <v>6.2889811207800003E-2</v>
      </c>
      <c r="Q272" s="3">
        <v>45239.697</v>
      </c>
      <c r="R272" s="3">
        <v>1213754.8929999999</v>
      </c>
      <c r="S272" s="3">
        <v>46034.5113041</v>
      </c>
      <c r="T272" s="3">
        <v>552424.10164899996</v>
      </c>
      <c r="U272">
        <v>0</v>
      </c>
      <c r="V272" s="5">
        <v>0</v>
      </c>
      <c r="W272" s="7">
        <v>66.979268000000104</v>
      </c>
      <c r="X272" s="5">
        <v>0.110367040967307</v>
      </c>
      <c r="Y272" s="7">
        <v>66.979268000000104</v>
      </c>
      <c r="Z272" s="5">
        <v>0.110367040967307</v>
      </c>
      <c r="AA272" s="3">
        <v>1213754.8929999999</v>
      </c>
      <c r="AB272" s="7">
        <v>0</v>
      </c>
      <c r="AC272" s="5">
        <v>-999.9</v>
      </c>
      <c r="AD272" s="7">
        <v>0</v>
      </c>
      <c r="AE272" s="5">
        <v>0</v>
      </c>
      <c r="AF272" s="7">
        <v>30.484706729012998</v>
      </c>
      <c r="AG272" s="5">
        <v>0.110367040967302</v>
      </c>
      <c r="AH272" s="7">
        <v>30.3344195967655</v>
      </c>
      <c r="AI272" s="5">
        <v>0.110367040967301</v>
      </c>
      <c r="AJ272" s="3">
        <v>549700.69562257896</v>
      </c>
      <c r="AK272" s="7">
        <v>0.15028713224745999</v>
      </c>
      <c r="AL272" s="5">
        <v>0.110367040967413</v>
      </c>
      <c r="AM272">
        <v>100</v>
      </c>
      <c r="AN272">
        <v>-90.082499999999996</v>
      </c>
      <c r="AO272">
        <v>35.083599999999997</v>
      </c>
      <c r="AP272" t="s">
        <v>50</v>
      </c>
      <c r="AQ272">
        <v>54789</v>
      </c>
      <c r="AT272" t="s">
        <v>642</v>
      </c>
      <c r="AU272" t="s">
        <v>642</v>
      </c>
    </row>
    <row r="273" spans="1:47" hidden="1" x14ac:dyDescent="0.25">
      <c r="A273">
        <v>55708</v>
      </c>
      <c r="B273" t="s">
        <v>643</v>
      </c>
      <c r="C273" t="s">
        <v>1126</v>
      </c>
      <c r="D273">
        <f>IFERROR(VLOOKUP(C273,'PUSP for CONUS units'!G:H,2,FALSE),"!not listed")</f>
        <v>13389311</v>
      </c>
      <c r="E273" t="s">
        <v>644</v>
      </c>
      <c r="F273" t="s">
        <v>135</v>
      </c>
      <c r="G273" t="s">
        <v>48</v>
      </c>
      <c r="H273" t="s">
        <v>49</v>
      </c>
      <c r="I273">
        <v>1500</v>
      </c>
      <c r="J273" s="3">
        <v>13323.3989072</v>
      </c>
      <c r="K273" s="3">
        <v>13141.6682674</v>
      </c>
      <c r="L273" s="3">
        <v>13690.3468739</v>
      </c>
      <c r="M273" s="3">
        <v>112.58388422100001</v>
      </c>
      <c r="N273" s="3">
        <v>110</v>
      </c>
      <c r="O273" s="5">
        <v>0.118070229964</v>
      </c>
      <c r="P273" s="5">
        <v>0.13746350502900001</v>
      </c>
      <c r="Q273" s="3">
        <v>116764</v>
      </c>
      <c r="R273" s="3">
        <v>1555693.35</v>
      </c>
      <c r="S273" s="3">
        <v>133341.25958700001</v>
      </c>
      <c r="T273" s="3">
        <v>1811219.14227</v>
      </c>
      <c r="U273">
        <v>0.53300000000000303</v>
      </c>
      <c r="V273" s="5">
        <v>6.85225015585497E-4</v>
      </c>
      <c r="W273" s="7">
        <v>61.809824999999996</v>
      </c>
      <c r="X273" s="5">
        <v>7.9462736020565805E-2</v>
      </c>
      <c r="Y273" s="7">
        <v>40.227187499999999</v>
      </c>
      <c r="Z273" s="5">
        <v>7.8397775943398806E-2</v>
      </c>
      <c r="AA273" s="3">
        <v>1026232.875</v>
      </c>
      <c r="AB273" s="7">
        <v>21.582637500000001</v>
      </c>
      <c r="AC273" s="5">
        <v>8.15269071784821E-2</v>
      </c>
      <c r="AD273" s="7">
        <v>0.62054633249452695</v>
      </c>
      <c r="AE273" s="5">
        <v>6.8522501558557702E-4</v>
      </c>
      <c r="AF273" s="7">
        <v>71.941883875804507</v>
      </c>
      <c r="AG273" s="5">
        <v>7.9440286596953902E-2</v>
      </c>
      <c r="AH273" s="7">
        <v>47.343946301839701</v>
      </c>
      <c r="AI273" s="5">
        <v>7.8397775943389203E-2</v>
      </c>
      <c r="AJ273" s="3">
        <v>1207787.99480298</v>
      </c>
      <c r="AK273" s="7">
        <v>24.597937573964799</v>
      </c>
      <c r="AL273" s="5">
        <v>8.1526907178474398E-2</v>
      </c>
      <c r="AM273">
        <v>82</v>
      </c>
      <c r="AN273">
        <v>-94.900599999999997</v>
      </c>
      <c r="AO273">
        <v>31.832599999999999</v>
      </c>
      <c r="AP273" t="s">
        <v>50</v>
      </c>
      <c r="AQ273">
        <v>54789</v>
      </c>
      <c r="AT273" t="s">
        <v>645</v>
      </c>
      <c r="AU273" t="s">
        <v>645</v>
      </c>
    </row>
    <row r="274" spans="1:47" hidden="1" x14ac:dyDescent="0.25">
      <c r="A274">
        <v>55799</v>
      </c>
      <c r="B274" t="s">
        <v>646</v>
      </c>
      <c r="C274" t="s">
        <v>1127</v>
      </c>
      <c r="D274">
        <f>IFERROR(VLOOKUP(C274,'PUSP for CONUS units'!G:H,2,FALSE),"!not listed")</f>
        <v>0</v>
      </c>
      <c r="E274" t="s">
        <v>647</v>
      </c>
      <c r="F274" t="s">
        <v>84</v>
      </c>
      <c r="G274" t="s">
        <v>48</v>
      </c>
      <c r="H274" t="s">
        <v>55</v>
      </c>
      <c r="I274">
        <v>294</v>
      </c>
      <c r="J274" s="3">
        <v>11768.417650199999</v>
      </c>
      <c r="K274" s="3">
        <v>11768.417650199999</v>
      </c>
      <c r="M274" s="3">
        <v>24.982118135099999</v>
      </c>
      <c r="N274" s="3">
        <v>0</v>
      </c>
      <c r="O274" s="5">
        <v>0.26362449351299999</v>
      </c>
      <c r="P274" s="5">
        <v>0.273580969595</v>
      </c>
      <c r="Q274" s="3">
        <v>57850.530142099997</v>
      </c>
      <c r="R274" s="3">
        <v>680809.2</v>
      </c>
      <c r="S274" s="3">
        <v>60016.648427</v>
      </c>
      <c r="T274" s="3">
        <v>706521.75965400005</v>
      </c>
      <c r="U274">
        <v>0</v>
      </c>
      <c r="V274" s="5">
        <v>0</v>
      </c>
      <c r="W274" s="7">
        <v>16.238436139440001</v>
      </c>
      <c r="X274" s="5">
        <v>4.77033393186772E-2</v>
      </c>
      <c r="Y274" s="7">
        <v>7.1644249999999996</v>
      </c>
      <c r="Z274" s="5">
        <v>4.7703339318646301E-2</v>
      </c>
      <c r="AA274" s="3">
        <v>300374.15000000101</v>
      </c>
      <c r="AB274" s="7">
        <v>9.0740111394377507</v>
      </c>
      <c r="AC274" s="5">
        <v>4.7703339318676999E-2</v>
      </c>
      <c r="AD274" s="7">
        <v>0</v>
      </c>
      <c r="AE274" s="5">
        <v>0</v>
      </c>
      <c r="AF274" s="7">
        <v>16.851723618401099</v>
      </c>
      <c r="AG274" s="5">
        <v>4.7703339318663503E-2</v>
      </c>
      <c r="AH274" s="7">
        <v>7.2168043247333102</v>
      </c>
      <c r="AI274" s="5">
        <v>4.7703339318644698E-2</v>
      </c>
      <c r="AJ274" s="3">
        <v>302570.194364261</v>
      </c>
      <c r="AK274" s="7">
        <v>9.6349192936677905</v>
      </c>
      <c r="AL274" s="5">
        <v>4.7703339318677401E-2</v>
      </c>
      <c r="AM274">
        <v>67</v>
      </c>
      <c r="AN274">
        <v>-85.694100000000006</v>
      </c>
      <c r="AO274">
        <v>42.464100000000002</v>
      </c>
      <c r="AP274" t="s">
        <v>50</v>
      </c>
      <c r="AQ274">
        <v>54789</v>
      </c>
      <c r="AT274" t="s">
        <v>648</v>
      </c>
      <c r="AU274" t="s">
        <v>648</v>
      </c>
    </row>
    <row r="275" spans="1:47" hidden="1" x14ac:dyDescent="0.25">
      <c r="A275">
        <v>55799</v>
      </c>
      <c r="B275" t="s">
        <v>649</v>
      </c>
      <c r="C275" t="s">
        <v>1128</v>
      </c>
      <c r="D275">
        <f>IFERROR(VLOOKUP(C275,'PUSP for CONUS units'!G:H,2,FALSE),"!not listed")</f>
        <v>0</v>
      </c>
      <c r="E275" t="s">
        <v>647</v>
      </c>
      <c r="F275" t="s">
        <v>84</v>
      </c>
      <c r="G275" t="s">
        <v>48</v>
      </c>
      <c r="H275" t="s">
        <v>55</v>
      </c>
      <c r="I275">
        <v>303.2</v>
      </c>
      <c r="J275" s="3">
        <v>12174.1936957</v>
      </c>
      <c r="K275" s="3">
        <v>12174.1936957</v>
      </c>
      <c r="M275" s="3">
        <v>24.9051401332</v>
      </c>
      <c r="N275" s="3">
        <v>0</v>
      </c>
      <c r="O275" s="5">
        <v>0.28440913047700001</v>
      </c>
      <c r="P275" s="5">
        <v>0.29517645854800001</v>
      </c>
      <c r="Q275" s="3">
        <v>62219.261409400002</v>
      </c>
      <c r="R275" s="3">
        <v>757469.34</v>
      </c>
      <c r="S275" s="3">
        <v>64560.432440199998</v>
      </c>
      <c r="T275" s="3">
        <v>786146.05960499996</v>
      </c>
      <c r="U275">
        <v>0</v>
      </c>
      <c r="V275" s="5">
        <v>0</v>
      </c>
      <c r="W275" s="7">
        <v>26.458014818454799</v>
      </c>
      <c r="X275" s="5">
        <v>6.98589722943877E-2</v>
      </c>
      <c r="Y275" s="7">
        <v>11.642175</v>
      </c>
      <c r="Z275" s="5">
        <v>6.9858972294376195E-2</v>
      </c>
      <c r="AA275" s="3">
        <v>333305.07500000001</v>
      </c>
      <c r="AB275" s="7">
        <v>14.8158398184543</v>
      </c>
      <c r="AC275" s="5">
        <v>6.9858972294414803E-2</v>
      </c>
      <c r="AD275" s="7">
        <v>0</v>
      </c>
      <c r="AE275" s="5">
        <v>0</v>
      </c>
      <c r="AF275" s="7">
        <v>27.459677898632702</v>
      </c>
      <c r="AG275" s="5">
        <v>6.9858972294402397E-2</v>
      </c>
      <c r="AH275" s="7">
        <v>11.7273010412256</v>
      </c>
      <c r="AI275" s="5">
        <v>6.9858972294382704E-2</v>
      </c>
      <c r="AJ275" s="3">
        <v>335742.15755156701</v>
      </c>
      <c r="AK275" s="7">
        <v>15.7323768574071</v>
      </c>
      <c r="AL275" s="5">
        <v>6.9858972294416705E-2</v>
      </c>
      <c r="AM275">
        <v>64</v>
      </c>
      <c r="AN275">
        <v>-85.694100000000006</v>
      </c>
      <c r="AO275">
        <v>42.464100000000002</v>
      </c>
      <c r="AP275" t="s">
        <v>50</v>
      </c>
      <c r="AQ275">
        <v>54789</v>
      </c>
      <c r="AT275" t="s">
        <v>650</v>
      </c>
      <c r="AU275" t="s">
        <v>650</v>
      </c>
    </row>
    <row r="276" spans="1:47" hidden="1" x14ac:dyDescent="0.25">
      <c r="A276">
        <v>55801</v>
      </c>
      <c r="B276" t="s">
        <v>651</v>
      </c>
      <c r="C276" t="s">
        <v>1129</v>
      </c>
      <c r="D276">
        <f>IFERROR(VLOOKUP(C276,'PUSP for CONUS units'!G:H,2,FALSE),"!not listed")</f>
        <v>10723711</v>
      </c>
      <c r="E276" t="s">
        <v>652</v>
      </c>
      <c r="F276" t="s">
        <v>373</v>
      </c>
      <c r="G276" t="s">
        <v>48</v>
      </c>
      <c r="H276" t="s">
        <v>49</v>
      </c>
      <c r="I276">
        <v>410</v>
      </c>
      <c r="J276" s="3">
        <v>10000</v>
      </c>
      <c r="K276" s="3">
        <v>14628.902014900001</v>
      </c>
      <c r="L276" s="3">
        <v>15093.4070937</v>
      </c>
      <c r="M276" s="3">
        <v>41</v>
      </c>
      <c r="N276" s="3">
        <v>0</v>
      </c>
      <c r="O276" s="5">
        <v>0.28307212337299997</v>
      </c>
      <c r="P276" s="5">
        <v>0</v>
      </c>
      <c r="Q276" s="3">
        <v>68678.055999999997</v>
      </c>
      <c r="R276" s="3">
        <v>1019467.268</v>
      </c>
      <c r="S276" s="3">
        <v>0</v>
      </c>
      <c r="T276" s="3">
        <v>0</v>
      </c>
      <c r="U276">
        <v>0</v>
      </c>
      <c r="V276" s="5">
        <v>0</v>
      </c>
      <c r="W276" s="7">
        <v>12.280120999999999</v>
      </c>
      <c r="X276" s="5">
        <v>2.4091251157266201E-2</v>
      </c>
      <c r="Y276" s="7">
        <v>6.1880655000000298</v>
      </c>
      <c r="Z276" s="5">
        <v>2.29559702307029E-2</v>
      </c>
      <c r="AA276" s="3">
        <v>539124.71900000004</v>
      </c>
      <c r="AB276" s="7">
        <v>6.0920555000000096</v>
      </c>
      <c r="AC276" s="5">
        <v>2.5365462679426298E-2</v>
      </c>
      <c r="AD276" s="7">
        <v>0</v>
      </c>
      <c r="AE276" s="5">
        <v>-999.9</v>
      </c>
      <c r="AF276" s="7">
        <v>0</v>
      </c>
      <c r="AG276" s="5">
        <v>-999.9</v>
      </c>
      <c r="AH276" s="7">
        <v>0</v>
      </c>
      <c r="AI276" s="5">
        <v>-999.9</v>
      </c>
      <c r="AJ276" s="3">
        <v>0</v>
      </c>
      <c r="AK276" s="7">
        <v>0</v>
      </c>
      <c r="AL276" s="5">
        <v>-999.9</v>
      </c>
      <c r="AN276">
        <v>-75.422499999999999</v>
      </c>
      <c r="AO276">
        <v>39.808300000000003</v>
      </c>
      <c r="AP276" t="s">
        <v>50</v>
      </c>
      <c r="AQ276">
        <v>42736</v>
      </c>
      <c r="AT276" t="s">
        <v>653</v>
      </c>
      <c r="AU276" t="s">
        <v>653</v>
      </c>
    </row>
    <row r="277" spans="1:47" hidden="1" x14ac:dyDescent="0.25">
      <c r="A277">
        <v>55801</v>
      </c>
      <c r="B277" t="s">
        <v>654</v>
      </c>
      <c r="C277" t="s">
        <v>1130</v>
      </c>
      <c r="D277">
        <f>IFERROR(VLOOKUP(C277,'PUSP for CONUS units'!G:H,2,FALSE),"!not listed")</f>
        <v>10723711</v>
      </c>
      <c r="E277" t="s">
        <v>652</v>
      </c>
      <c r="F277" t="s">
        <v>373</v>
      </c>
      <c r="G277" t="s">
        <v>48</v>
      </c>
      <c r="H277" t="s">
        <v>49</v>
      </c>
      <c r="I277">
        <v>641</v>
      </c>
      <c r="J277" s="3">
        <v>10000</v>
      </c>
      <c r="M277" s="3">
        <v>64.099999999999994</v>
      </c>
      <c r="N277" s="3">
        <v>0</v>
      </c>
      <c r="P277" s="5">
        <v>0</v>
      </c>
      <c r="S277" s="3">
        <v>0</v>
      </c>
      <c r="T277" s="3">
        <v>0</v>
      </c>
      <c r="U277">
        <v>0</v>
      </c>
      <c r="V277" s="5">
        <v>-999.9</v>
      </c>
      <c r="W277" s="7">
        <v>0</v>
      </c>
      <c r="X277" s="5">
        <v>-999.9</v>
      </c>
      <c r="Y277" s="7">
        <v>0</v>
      </c>
      <c r="Z277" s="5">
        <v>-999.9</v>
      </c>
      <c r="AB277" s="7">
        <v>0</v>
      </c>
      <c r="AC277" s="5">
        <v>-999.9</v>
      </c>
      <c r="AD277" s="7">
        <v>0</v>
      </c>
      <c r="AE277" s="5">
        <v>-999.9</v>
      </c>
      <c r="AF277" s="7">
        <v>0</v>
      </c>
      <c r="AG277" s="5">
        <v>-999.9</v>
      </c>
      <c r="AH277" s="7">
        <v>0</v>
      </c>
      <c r="AI277" s="5">
        <v>-999.9</v>
      </c>
      <c r="AJ277" s="3">
        <v>0</v>
      </c>
      <c r="AK277" s="7">
        <v>0</v>
      </c>
      <c r="AL277" s="5">
        <v>-999.9</v>
      </c>
      <c r="AN277">
        <v>-75.422499999999999</v>
      </c>
      <c r="AO277">
        <v>39.808300000000003</v>
      </c>
      <c r="AP277" t="s">
        <v>50</v>
      </c>
      <c r="AQ277">
        <v>42736</v>
      </c>
      <c r="AT277" t="s">
        <v>655</v>
      </c>
      <c r="AU277" t="s">
        <v>655</v>
      </c>
    </row>
    <row r="278" spans="1:47" hidden="1" x14ac:dyDescent="0.25">
      <c r="A278">
        <v>55801</v>
      </c>
      <c r="B278" t="s">
        <v>656</v>
      </c>
      <c r="C278" t="s">
        <v>1131</v>
      </c>
      <c r="D278">
        <f>IFERROR(VLOOKUP(C278,'PUSP for CONUS units'!G:H,2,FALSE),"!not listed")</f>
        <v>10723711</v>
      </c>
      <c r="E278" t="s">
        <v>652</v>
      </c>
      <c r="F278" t="s">
        <v>373</v>
      </c>
      <c r="G278" t="s">
        <v>48</v>
      </c>
      <c r="H278" t="s">
        <v>49</v>
      </c>
      <c r="I278">
        <v>410</v>
      </c>
      <c r="J278" s="3">
        <v>10000</v>
      </c>
      <c r="K278" s="3">
        <v>15037.189551199999</v>
      </c>
      <c r="L278" s="3">
        <v>15457.815784099999</v>
      </c>
      <c r="M278" s="3">
        <v>41</v>
      </c>
      <c r="N278" s="3">
        <v>0</v>
      </c>
      <c r="O278" s="5">
        <v>0.13412709777199999</v>
      </c>
      <c r="P278" s="5">
        <v>0</v>
      </c>
      <c r="Q278" s="3">
        <v>31859.196</v>
      </c>
      <c r="R278" s="3">
        <v>483050.69500000001</v>
      </c>
      <c r="S278" s="3">
        <v>0</v>
      </c>
      <c r="T278" s="3">
        <v>0</v>
      </c>
      <c r="U278">
        <v>0</v>
      </c>
      <c r="V278" s="5">
        <v>0</v>
      </c>
      <c r="W278" s="7">
        <v>5.8389544999999803</v>
      </c>
      <c r="X278" s="5">
        <v>2.4175328016037698E-2</v>
      </c>
      <c r="Y278" s="7">
        <v>3.70753599999999</v>
      </c>
      <c r="Z278" s="5">
        <v>2.2012077480679799E-2</v>
      </c>
      <c r="AA278" s="3">
        <v>336863.79700000002</v>
      </c>
      <c r="AB278" s="7">
        <v>2.1314185000000001</v>
      </c>
      <c r="AC278" s="5">
        <v>2.91601850666534E-2</v>
      </c>
      <c r="AD278" s="7">
        <v>0</v>
      </c>
      <c r="AE278" s="5">
        <v>-999.9</v>
      </c>
      <c r="AF278" s="7">
        <v>0</v>
      </c>
      <c r="AG278" s="5">
        <v>-999.9</v>
      </c>
      <c r="AH278" s="7">
        <v>0</v>
      </c>
      <c r="AI278" s="5">
        <v>-999.9</v>
      </c>
      <c r="AJ278" s="3">
        <v>0</v>
      </c>
      <c r="AK278" s="7">
        <v>0</v>
      </c>
      <c r="AL278" s="5">
        <v>-999.9</v>
      </c>
      <c r="AN278">
        <v>-75.422499999999999</v>
      </c>
      <c r="AO278">
        <v>39.808300000000003</v>
      </c>
      <c r="AP278" t="s">
        <v>50</v>
      </c>
      <c r="AQ278">
        <v>42736</v>
      </c>
      <c r="AT278" t="s">
        <v>657</v>
      </c>
      <c r="AU278" t="s">
        <v>657</v>
      </c>
    </row>
    <row r="279" spans="1:47" hidden="1" x14ac:dyDescent="0.25">
      <c r="A279">
        <v>55801</v>
      </c>
      <c r="B279" t="s">
        <v>658</v>
      </c>
      <c r="C279" t="s">
        <v>1132</v>
      </c>
      <c r="D279">
        <f>IFERROR(VLOOKUP(C279,'PUSP for CONUS units'!G:H,2,FALSE),"!not listed")</f>
        <v>10723711</v>
      </c>
      <c r="E279" t="s">
        <v>652</v>
      </c>
      <c r="F279" t="s">
        <v>373</v>
      </c>
      <c r="G279" t="s">
        <v>48</v>
      </c>
      <c r="H279" t="s">
        <v>49</v>
      </c>
      <c r="I279">
        <v>641</v>
      </c>
      <c r="J279" s="3">
        <v>10000</v>
      </c>
      <c r="K279" s="3">
        <v>14755.001481900001</v>
      </c>
      <c r="L279" s="3">
        <v>16150.6581243</v>
      </c>
      <c r="M279" s="3">
        <v>64.099999999999994</v>
      </c>
      <c r="N279" s="3">
        <v>0</v>
      </c>
      <c r="O279" s="5">
        <v>0.17857791715999999</v>
      </c>
      <c r="P279" s="5">
        <v>0</v>
      </c>
      <c r="Q279" s="3">
        <v>64823.961000000003</v>
      </c>
      <c r="R279" s="3">
        <v>1005490.82</v>
      </c>
      <c r="S279" s="3">
        <v>0</v>
      </c>
      <c r="T279" s="3">
        <v>0</v>
      </c>
      <c r="U279">
        <v>0</v>
      </c>
      <c r="V279" s="5">
        <v>0</v>
      </c>
      <c r="W279" s="7">
        <v>13.577644999999899</v>
      </c>
      <c r="X279" s="5">
        <v>2.7006999427403901E-2</v>
      </c>
      <c r="Y279" s="7">
        <v>5.4560444999999902</v>
      </c>
      <c r="Z279" s="5">
        <v>2.4896045654740899E-2</v>
      </c>
      <c r="AA279" s="3">
        <v>438306.11299999902</v>
      </c>
      <c r="AB279" s="7">
        <v>8.12160049999998</v>
      </c>
      <c r="AC279" s="5">
        <v>2.8638291546883899E-2</v>
      </c>
      <c r="AD279" s="7">
        <v>0</v>
      </c>
      <c r="AE279" s="5">
        <v>-999.9</v>
      </c>
      <c r="AF279" s="7">
        <v>0</v>
      </c>
      <c r="AG279" s="5">
        <v>-999.9</v>
      </c>
      <c r="AH279" s="7">
        <v>0</v>
      </c>
      <c r="AI279" s="5">
        <v>-999.9</v>
      </c>
      <c r="AJ279" s="3">
        <v>0</v>
      </c>
      <c r="AK279" s="7">
        <v>0</v>
      </c>
      <c r="AL279" s="5">
        <v>-999.9</v>
      </c>
      <c r="AN279">
        <v>-75.422499999999999</v>
      </c>
      <c r="AO279">
        <v>39.808300000000003</v>
      </c>
      <c r="AP279" t="s">
        <v>50</v>
      </c>
      <c r="AQ279">
        <v>42736</v>
      </c>
      <c r="AT279" t="s">
        <v>659</v>
      </c>
      <c r="AU279" t="s">
        <v>659</v>
      </c>
    </row>
    <row r="280" spans="1:47" hidden="1" x14ac:dyDescent="0.25">
      <c r="A280">
        <v>55867</v>
      </c>
      <c r="B280" t="s">
        <v>660</v>
      </c>
      <c r="C280" t="s">
        <v>1133</v>
      </c>
      <c r="D280">
        <f>IFERROR(VLOOKUP(C280,'PUSP for CONUS units'!G:H,2,FALSE),"!not listed")</f>
        <v>13603611</v>
      </c>
      <c r="E280" t="s">
        <v>661</v>
      </c>
      <c r="F280" t="s">
        <v>92</v>
      </c>
      <c r="G280" t="s">
        <v>48</v>
      </c>
      <c r="H280" t="s">
        <v>49</v>
      </c>
      <c r="I280">
        <v>941.8</v>
      </c>
      <c r="J280" s="3">
        <v>13633.4631243</v>
      </c>
      <c r="K280" s="3">
        <v>14112.840117399999</v>
      </c>
      <c r="L280" s="3">
        <v>13422.981034099999</v>
      </c>
      <c r="M280" s="3">
        <v>69.080026946399997</v>
      </c>
      <c r="N280" s="3">
        <v>0</v>
      </c>
      <c r="O280" s="5">
        <v>0.63347597380700005</v>
      </c>
      <c r="P280" s="5">
        <v>0</v>
      </c>
      <c r="Q280" s="3">
        <v>384392.56</v>
      </c>
      <c r="R280" s="3">
        <v>5240601.7920000004</v>
      </c>
      <c r="S280" s="3">
        <v>0</v>
      </c>
      <c r="T280" s="3">
        <v>0</v>
      </c>
      <c r="U280">
        <v>39.342411999999896</v>
      </c>
      <c r="V280" s="5">
        <v>1.50144634381715E-2</v>
      </c>
      <c r="W280" s="7">
        <v>374.89655349999998</v>
      </c>
      <c r="X280" s="5">
        <v>0.143073856163731</v>
      </c>
      <c r="Y280" s="7">
        <v>119.96378249999999</v>
      </c>
      <c r="Z280" s="5">
        <v>0.14495593143618099</v>
      </c>
      <c r="AA280" s="3">
        <v>1655175.905</v>
      </c>
      <c r="AB280" s="7">
        <v>254.932771</v>
      </c>
      <c r="AC280" s="5">
        <v>0.14220501498822399</v>
      </c>
      <c r="AD280" s="7">
        <v>0</v>
      </c>
      <c r="AE280" s="5">
        <v>-999.9</v>
      </c>
      <c r="AF280" s="7">
        <v>0</v>
      </c>
      <c r="AG280" s="5">
        <v>-999.9</v>
      </c>
      <c r="AH280" s="7">
        <v>0</v>
      </c>
      <c r="AI280" s="5">
        <v>-999.9</v>
      </c>
      <c r="AJ280" s="3">
        <v>0</v>
      </c>
      <c r="AK280" s="7">
        <v>0</v>
      </c>
      <c r="AL280" s="5">
        <v>-999.9</v>
      </c>
      <c r="AN280">
        <v>-95.560400000000001</v>
      </c>
      <c r="AO280">
        <v>45.299599999999998</v>
      </c>
      <c r="AP280" t="s">
        <v>50</v>
      </c>
      <c r="AQ280">
        <v>43101</v>
      </c>
      <c r="AT280" t="s">
        <v>662</v>
      </c>
      <c r="AU280" t="s">
        <v>662</v>
      </c>
    </row>
    <row r="281" spans="1:47" hidden="1" x14ac:dyDescent="0.25">
      <c r="A281">
        <v>57073</v>
      </c>
      <c r="B281" t="s">
        <v>663</v>
      </c>
      <c r="C281" t="s">
        <v>1134</v>
      </c>
      <c r="D281">
        <f>IFERROR(VLOOKUP(C281,'PUSP for CONUS units'!G:H,2,FALSE),"!not listed")</f>
        <v>0</v>
      </c>
      <c r="E281" t="s">
        <v>664</v>
      </c>
      <c r="F281" t="s">
        <v>576</v>
      </c>
      <c r="G281" t="s">
        <v>48</v>
      </c>
      <c r="H281" t="s">
        <v>49</v>
      </c>
      <c r="I281">
        <v>249</v>
      </c>
      <c r="J281" s="3">
        <v>10000</v>
      </c>
      <c r="M281" s="3">
        <v>24.9</v>
      </c>
      <c r="N281" s="3">
        <v>0</v>
      </c>
      <c r="O281" s="5">
        <v>0.16840376076300001</v>
      </c>
      <c r="P281" s="5">
        <v>0.16840376076300001</v>
      </c>
      <c r="R281" s="3">
        <v>368335.4</v>
      </c>
      <c r="S281" s="3">
        <v>0</v>
      </c>
      <c r="T281" s="3">
        <v>368335.4</v>
      </c>
      <c r="U281">
        <v>0.108299999999996</v>
      </c>
      <c r="V281" s="5">
        <v>5.8805099917084199E-4</v>
      </c>
      <c r="W281" s="7">
        <v>2.0279500000000001</v>
      </c>
      <c r="X281" s="5">
        <v>1.10114314290725E-2</v>
      </c>
      <c r="Y281" s="7">
        <v>0.81280000000000296</v>
      </c>
      <c r="Z281" s="5">
        <v>1.1003039102212699E-2</v>
      </c>
      <c r="AA281" s="3">
        <v>147741</v>
      </c>
      <c r="AB281" s="7">
        <v>1.21515</v>
      </c>
      <c r="AC281" s="5">
        <v>1.1017052110117E-2</v>
      </c>
      <c r="AD281" s="7">
        <v>0.108299999999979</v>
      </c>
      <c r="AE281" s="5">
        <v>5.8805099917075201E-4</v>
      </c>
      <c r="AF281" s="7">
        <v>2.0279499999998798</v>
      </c>
      <c r="AG281" s="5">
        <v>1.1011431429071799E-2</v>
      </c>
      <c r="AH281" s="7">
        <v>0.80548297899699195</v>
      </c>
      <c r="AI281" s="5">
        <v>1.1003039102212101E-2</v>
      </c>
      <c r="AJ281" s="3">
        <v>146411</v>
      </c>
      <c r="AK281" s="7">
        <v>1.2224670210028701</v>
      </c>
      <c r="AL281" s="5">
        <v>1.1016968129713299E-2</v>
      </c>
      <c r="AM281">
        <v>72</v>
      </c>
      <c r="AN281">
        <v>-115.4686</v>
      </c>
      <c r="AO281">
        <v>35.556100000000001</v>
      </c>
      <c r="AP281" t="s">
        <v>50</v>
      </c>
      <c r="AQ281">
        <v>54789</v>
      </c>
      <c r="AT281" t="s">
        <v>665</v>
      </c>
      <c r="AU281" t="s">
        <v>665</v>
      </c>
    </row>
    <row r="282" spans="1:47" hidden="1" x14ac:dyDescent="0.25">
      <c r="A282">
        <v>57074</v>
      </c>
      <c r="B282" t="s">
        <v>663</v>
      </c>
      <c r="C282" t="s">
        <v>1135</v>
      </c>
      <c r="D282">
        <f>IFERROR(VLOOKUP(C282,'PUSP for CONUS units'!G:H,2,FALSE),"!not listed")</f>
        <v>0</v>
      </c>
      <c r="E282" t="s">
        <v>666</v>
      </c>
      <c r="F282" t="s">
        <v>576</v>
      </c>
      <c r="G282" t="s">
        <v>48</v>
      </c>
      <c r="H282" t="s">
        <v>49</v>
      </c>
      <c r="I282">
        <v>249</v>
      </c>
      <c r="J282" s="3">
        <v>10000</v>
      </c>
      <c r="M282" s="3">
        <v>24.9</v>
      </c>
      <c r="N282" s="3">
        <v>25</v>
      </c>
      <c r="O282" s="5">
        <v>0.221822170284</v>
      </c>
      <c r="P282" s="5">
        <v>0.221800224578</v>
      </c>
      <c r="R282" s="3">
        <v>485173</v>
      </c>
      <c r="S282" s="3">
        <v>0</v>
      </c>
      <c r="T282" s="3">
        <v>485125</v>
      </c>
      <c r="U282">
        <v>0.137099999999997</v>
      </c>
      <c r="V282" s="5">
        <v>5.6515923186161202E-4</v>
      </c>
      <c r="W282" s="7">
        <v>2.6688999999999998</v>
      </c>
      <c r="X282" s="5">
        <v>1.1001848825058299E-2</v>
      </c>
      <c r="Y282" s="7">
        <v>1.4392</v>
      </c>
      <c r="Z282" s="5">
        <v>1.1003941447899099E-2</v>
      </c>
      <c r="AA282" s="3">
        <v>261579</v>
      </c>
      <c r="AB282" s="7">
        <v>1.22969999999999</v>
      </c>
      <c r="AC282" s="5">
        <v>1.0999400699482E-2</v>
      </c>
      <c r="AD282" s="7">
        <v>0.13708643617844099</v>
      </c>
      <c r="AE282" s="5">
        <v>5.6515923186164802E-4</v>
      </c>
      <c r="AF282" s="7">
        <v>2.6686360030312999</v>
      </c>
      <c r="AG282" s="5">
        <v>1.1001849020484599E-2</v>
      </c>
      <c r="AH282" s="7">
        <v>1.4312386483624699</v>
      </c>
      <c r="AI282" s="5">
        <v>1.1003941447899301E-2</v>
      </c>
      <c r="AJ282" s="3">
        <v>260132</v>
      </c>
      <c r="AK282" s="7">
        <v>1.2373973546688199</v>
      </c>
      <c r="AL282" s="5">
        <v>1.0999429801538899E-2</v>
      </c>
      <c r="AM282">
        <v>55</v>
      </c>
      <c r="AN282">
        <v>-115.4515</v>
      </c>
      <c r="AO282">
        <v>35.535600000000002</v>
      </c>
      <c r="AP282" t="s">
        <v>50</v>
      </c>
      <c r="AQ282">
        <v>54789</v>
      </c>
      <c r="AT282" t="s">
        <v>667</v>
      </c>
      <c r="AU282" t="s">
        <v>667</v>
      </c>
    </row>
    <row r="283" spans="1:47" hidden="1" x14ac:dyDescent="0.25">
      <c r="A283">
        <v>57075</v>
      </c>
      <c r="B283" t="s">
        <v>663</v>
      </c>
      <c r="C283" t="s">
        <v>1136</v>
      </c>
      <c r="D283">
        <f>IFERROR(VLOOKUP(C283,'PUSP for CONUS units'!G:H,2,FALSE),"!not listed")</f>
        <v>0</v>
      </c>
      <c r="E283" t="s">
        <v>668</v>
      </c>
      <c r="F283" t="s">
        <v>576</v>
      </c>
      <c r="G283" t="s">
        <v>48</v>
      </c>
      <c r="H283" t="s">
        <v>49</v>
      </c>
      <c r="I283">
        <v>249</v>
      </c>
      <c r="J283" s="3">
        <v>10000</v>
      </c>
      <c r="M283" s="3">
        <v>24.9</v>
      </c>
      <c r="N283" s="3">
        <v>0</v>
      </c>
      <c r="O283" s="5">
        <v>0.204775888618</v>
      </c>
      <c r="P283" s="5">
        <v>0.204775888618</v>
      </c>
      <c r="R283" s="3">
        <v>447889.1</v>
      </c>
      <c r="S283" s="3">
        <v>0</v>
      </c>
      <c r="T283" s="3">
        <v>447889.1</v>
      </c>
      <c r="U283">
        <v>0.124499999999995</v>
      </c>
      <c r="V283" s="5">
        <v>5.5594119169230299E-4</v>
      </c>
      <c r="W283" s="7">
        <v>2.46455</v>
      </c>
      <c r="X283" s="5">
        <v>1.10051796304042E-2</v>
      </c>
      <c r="Y283" s="7">
        <v>0.97985</v>
      </c>
      <c r="Z283" s="5">
        <v>1.10079426600609E-2</v>
      </c>
      <c r="AA283" s="3">
        <v>178026</v>
      </c>
      <c r="AB283" s="7">
        <v>1.4846999999999999</v>
      </c>
      <c r="AC283" s="5">
        <v>1.1003356887251301E-2</v>
      </c>
      <c r="AD283" s="7">
        <v>0.124499999999994</v>
      </c>
      <c r="AE283" s="5">
        <v>5.5594119169229703E-4</v>
      </c>
      <c r="AF283" s="7">
        <v>2.4645500000003899</v>
      </c>
      <c r="AG283" s="5">
        <v>1.10051796304059E-2</v>
      </c>
      <c r="AH283" s="7">
        <v>0.97439464496480799</v>
      </c>
      <c r="AI283" s="5">
        <v>1.10079322728817E-2</v>
      </c>
      <c r="AJ283" s="3">
        <v>177035</v>
      </c>
      <c r="AK283" s="7">
        <v>1.4901553550355899</v>
      </c>
      <c r="AL283" s="5">
        <v>1.1003380454906E-2</v>
      </c>
      <c r="AM283">
        <v>60</v>
      </c>
      <c r="AN283">
        <v>-115.4825</v>
      </c>
      <c r="AO283">
        <v>35.580800000000004</v>
      </c>
      <c r="AP283" t="s">
        <v>50</v>
      </c>
      <c r="AQ283">
        <v>54789</v>
      </c>
      <c r="AT283" t="s">
        <v>669</v>
      </c>
      <c r="AU283" t="s">
        <v>669</v>
      </c>
    </row>
    <row r="284" spans="1:47" hidden="1" x14ac:dyDescent="0.25">
      <c r="A284">
        <v>57241</v>
      </c>
      <c r="B284" t="s">
        <v>670</v>
      </c>
      <c r="C284" t="s">
        <v>1137</v>
      </c>
      <c r="D284">
        <f>IFERROR(VLOOKUP(C284,'PUSP for CONUS units'!G:H,2,FALSE),"!not listed")</f>
        <v>15561111</v>
      </c>
      <c r="E284" t="s">
        <v>671</v>
      </c>
      <c r="F284" t="s">
        <v>54</v>
      </c>
      <c r="G284" t="s">
        <v>48</v>
      </c>
      <c r="H284" t="s">
        <v>49</v>
      </c>
      <c r="I284">
        <v>1573</v>
      </c>
      <c r="J284" s="3">
        <v>15453.611052599999</v>
      </c>
      <c r="K284" s="3">
        <v>17151.725702700001</v>
      </c>
      <c r="L284" s="3">
        <v>15285.262056600001</v>
      </c>
      <c r="M284" s="3">
        <v>101.78850720699999</v>
      </c>
      <c r="N284" s="3">
        <v>101</v>
      </c>
      <c r="O284" s="5">
        <v>4.5907627301899998E-2</v>
      </c>
      <c r="P284" s="5">
        <v>5.0803593824000001E-2</v>
      </c>
      <c r="Q284" s="3">
        <v>41046.480000000003</v>
      </c>
      <c r="R284" s="3">
        <v>634316.33700000006</v>
      </c>
      <c r="S284" s="3">
        <v>44179.653349400003</v>
      </c>
      <c r="T284" s="3">
        <v>701965.04229999997</v>
      </c>
      <c r="U284">
        <v>1.3078430000000001</v>
      </c>
      <c r="V284" s="5">
        <v>4.1236301943142198E-3</v>
      </c>
      <c r="W284" s="7">
        <v>21.147878500000001</v>
      </c>
      <c r="X284" s="5">
        <v>6.6679280562184196E-2</v>
      </c>
      <c r="Y284" s="7">
        <v>2.4327390000000002</v>
      </c>
      <c r="Z284" s="5">
        <v>7.6621522204956105E-2</v>
      </c>
      <c r="AA284" s="3">
        <v>63500.148000000001</v>
      </c>
      <c r="AB284" s="7">
        <v>18.715139499999999</v>
      </c>
      <c r="AC284" s="5">
        <v>6.55732610975404E-2</v>
      </c>
      <c r="AD284" s="7">
        <v>1.4473221218908601</v>
      </c>
      <c r="AE284" s="5">
        <v>4.1236301943142397E-3</v>
      </c>
      <c r="AF284" s="7">
        <v>23.3770666894154</v>
      </c>
      <c r="AG284" s="5">
        <v>6.6604646330583897E-2</v>
      </c>
      <c r="AH284" s="7">
        <v>1.4265306815277401</v>
      </c>
      <c r="AI284" s="5">
        <v>7.6621522204890102E-2</v>
      </c>
      <c r="AJ284" s="3">
        <v>37235.769806637902</v>
      </c>
      <c r="AK284" s="7">
        <v>21.950536007887699</v>
      </c>
      <c r="AL284" s="5">
        <v>6.6043536568051203E-2</v>
      </c>
      <c r="AM284">
        <v>94</v>
      </c>
      <c r="AN284">
        <v>-82.3964</v>
      </c>
      <c r="AO284">
        <v>29.767499999999998</v>
      </c>
      <c r="AP284" t="s">
        <v>50</v>
      </c>
      <c r="AQ284">
        <v>52232</v>
      </c>
      <c r="AT284" t="s">
        <v>672</v>
      </c>
      <c r="AU284" t="s">
        <v>672</v>
      </c>
    </row>
    <row r="285" spans="1:47" hidden="1" x14ac:dyDescent="0.25">
      <c r="A285">
        <v>58054</v>
      </c>
      <c r="B285" t="s">
        <v>673</v>
      </c>
      <c r="C285" t="s">
        <v>1138</v>
      </c>
      <c r="D285">
        <f>IFERROR(VLOOKUP(C285,'PUSP for CONUS units'!G:H,2,FALSE),"!not listed")</f>
        <v>17167211</v>
      </c>
      <c r="E285" t="s">
        <v>674</v>
      </c>
      <c r="F285" t="s">
        <v>104</v>
      </c>
      <c r="G285" t="s">
        <v>48</v>
      </c>
      <c r="H285" t="s">
        <v>49</v>
      </c>
      <c r="I285">
        <v>3000</v>
      </c>
      <c r="J285" s="3">
        <v>17357.5553607</v>
      </c>
      <c r="K285" s="3">
        <v>20255.791542800001</v>
      </c>
      <c r="L285" s="3">
        <v>14996.585425499999</v>
      </c>
      <c r="M285" s="3">
        <v>172.835398629</v>
      </c>
      <c r="N285" s="3">
        <v>0</v>
      </c>
      <c r="O285" s="5">
        <v>0.385220793412</v>
      </c>
      <c r="P285" s="5">
        <v>0.44031095863699998</v>
      </c>
      <c r="Q285" s="3">
        <v>584836.87</v>
      </c>
      <c r="R285" s="3">
        <v>10151338.347999999</v>
      </c>
      <c r="S285" s="3">
        <v>665646.72253200004</v>
      </c>
      <c r="T285" s="3">
        <v>11603074.381999999</v>
      </c>
      <c r="U285">
        <v>21.459217000000201</v>
      </c>
      <c r="V285" s="5">
        <v>4.2278596701937196E-3</v>
      </c>
      <c r="W285" s="7">
        <v>304.76255149999798</v>
      </c>
      <c r="X285" s="5">
        <v>6.00438170913771E-2</v>
      </c>
      <c r="Y285" s="7">
        <v>159.8731105</v>
      </c>
      <c r="Z285" s="5">
        <v>6.0124460495640901E-2</v>
      </c>
      <c r="AA285" s="3">
        <v>5318072.1850000201</v>
      </c>
      <c r="AB285" s="7">
        <v>144.88944100000001</v>
      </c>
      <c r="AC285" s="5">
        <v>5.9955084662693899E-2</v>
      </c>
      <c r="AD285" s="7">
        <v>24.5280851149829</v>
      </c>
      <c r="AE285" s="5">
        <v>4.2278596701936302E-3</v>
      </c>
      <c r="AF285" s="7">
        <v>348.27254495871898</v>
      </c>
      <c r="AG285" s="5">
        <v>6.0031080296897098E-2</v>
      </c>
      <c r="AH285" s="7">
        <v>156.49346353496901</v>
      </c>
      <c r="AI285" s="5">
        <v>6.0123337330744903E-2</v>
      </c>
      <c r="AJ285" s="3">
        <v>5205747.7339982502</v>
      </c>
      <c r="AK285" s="7">
        <v>191.77908142375</v>
      </c>
      <c r="AL285" s="5">
        <v>5.9956007243522701E-2</v>
      </c>
      <c r="AM285">
        <v>35</v>
      </c>
      <c r="AN285">
        <v>-71.175299999999993</v>
      </c>
      <c r="AO285">
        <v>44.471899999999998</v>
      </c>
      <c r="AP285" t="s">
        <v>50</v>
      </c>
      <c r="AQ285">
        <v>54789</v>
      </c>
      <c r="AT285" t="s">
        <v>675</v>
      </c>
      <c r="AU285" t="s">
        <v>675</v>
      </c>
    </row>
    <row r="286" spans="1:47" hidden="1" x14ac:dyDescent="0.25">
      <c r="A286">
        <v>58124</v>
      </c>
      <c r="B286" t="s">
        <v>45</v>
      </c>
      <c r="C286" t="s">
        <v>1139</v>
      </c>
      <c r="D286">
        <f>IFERROR(VLOOKUP(C286,'PUSP for CONUS units'!G:H,2,FALSE),"!not listed")</f>
        <v>16843311</v>
      </c>
      <c r="E286" t="s">
        <v>676</v>
      </c>
      <c r="F286" t="s">
        <v>677</v>
      </c>
      <c r="G286" t="s">
        <v>48</v>
      </c>
      <c r="H286" t="s">
        <v>49</v>
      </c>
      <c r="I286">
        <v>800</v>
      </c>
      <c r="J286" s="3">
        <v>15139.349625999999</v>
      </c>
      <c r="K286" s="3">
        <v>14795.4526823</v>
      </c>
      <c r="L286" s="3">
        <v>15267.522981800001</v>
      </c>
      <c r="M286" s="3">
        <v>52.8424284902</v>
      </c>
      <c r="N286" s="3">
        <v>661</v>
      </c>
      <c r="O286" s="5">
        <v>0.51415785362599997</v>
      </c>
      <c r="P286" s="5">
        <v>0.59213292987699995</v>
      </c>
      <c r="Q286" s="3">
        <v>238655.56700000001</v>
      </c>
      <c r="R286" s="3">
        <v>3613090.0690000001</v>
      </c>
      <c r="S286" s="3">
        <v>274722.44267999998</v>
      </c>
      <c r="T286" s="3">
        <v>4161036.52483</v>
      </c>
      <c r="U286">
        <v>1.1334229999999099</v>
      </c>
      <c r="V286" s="5">
        <v>6.2739814306019101E-4</v>
      </c>
      <c r="W286" s="7">
        <v>121.13085150000001</v>
      </c>
      <c r="X286" s="5">
        <v>6.7051110925405097E-2</v>
      </c>
      <c r="Y286" s="7">
        <v>32.656720999999997</v>
      </c>
      <c r="Z286" s="5">
        <v>6.8125808137099605E-2</v>
      </c>
      <c r="AA286" s="3">
        <v>958718.05099999998</v>
      </c>
      <c r="AB286" s="7">
        <v>88.474130499999902</v>
      </c>
      <c r="AC286" s="5">
        <v>6.6662946941900503E-2</v>
      </c>
      <c r="AD286" s="7">
        <v>1.30531329444323</v>
      </c>
      <c r="AE286" s="5">
        <v>6.2739814306019502E-4</v>
      </c>
      <c r="AF286" s="7">
        <v>139.55215243376699</v>
      </c>
      <c r="AG286" s="5">
        <v>6.7075668094183E-2</v>
      </c>
      <c r="AH286" s="7">
        <v>40.486705536372497</v>
      </c>
      <c r="AI286" s="5">
        <v>6.8107422731023104E-2</v>
      </c>
      <c r="AJ286" s="3">
        <v>1188907.28537084</v>
      </c>
      <c r="AK286" s="7">
        <v>99.065446897395205</v>
      </c>
      <c r="AL286" s="5">
        <v>6.6662946941897006E-2</v>
      </c>
      <c r="AM286">
        <v>18</v>
      </c>
      <c r="AN286">
        <v>-89.629800000000003</v>
      </c>
      <c r="AO286">
        <v>44.887799999999999</v>
      </c>
      <c r="AP286" t="s">
        <v>50</v>
      </c>
      <c r="AQ286">
        <v>54789</v>
      </c>
      <c r="AT286" t="s">
        <v>678</v>
      </c>
      <c r="AU286" t="s">
        <v>678</v>
      </c>
    </row>
    <row r="287" spans="1:47" hidden="1" x14ac:dyDescent="0.25">
      <c r="A287">
        <v>60340</v>
      </c>
      <c r="B287" t="s">
        <v>679</v>
      </c>
      <c r="C287" t="s">
        <v>1140</v>
      </c>
      <c r="D287">
        <f>IFERROR(VLOOKUP(C287,'PUSP for CONUS units'!G:H,2,FALSE),"!not listed")</f>
        <v>17945711</v>
      </c>
      <c r="E287" t="s">
        <v>680</v>
      </c>
      <c r="F287" t="s">
        <v>681</v>
      </c>
      <c r="G287" t="s">
        <v>48</v>
      </c>
      <c r="H287" t="s">
        <v>49</v>
      </c>
      <c r="I287">
        <v>1037</v>
      </c>
      <c r="J287" s="3">
        <v>10000</v>
      </c>
      <c r="M287" s="3">
        <v>103.7</v>
      </c>
      <c r="N287" s="3">
        <v>0</v>
      </c>
      <c r="P287" s="5">
        <v>0</v>
      </c>
      <c r="S287" s="3">
        <v>0</v>
      </c>
      <c r="T287" s="3">
        <v>0</v>
      </c>
      <c r="U287">
        <v>0</v>
      </c>
      <c r="V287" s="5">
        <v>-999.9</v>
      </c>
      <c r="W287" s="7">
        <v>0</v>
      </c>
      <c r="X287" s="5">
        <v>-999.9</v>
      </c>
      <c r="Y287" s="7">
        <v>0</v>
      </c>
      <c r="Z287" s="5">
        <v>-999.9</v>
      </c>
      <c r="AB287" s="7">
        <v>0</v>
      </c>
      <c r="AC287" s="5">
        <v>-999.9</v>
      </c>
      <c r="AD287" s="7">
        <v>0</v>
      </c>
      <c r="AE287" s="5">
        <v>-999.9</v>
      </c>
      <c r="AF287" s="7">
        <v>0</v>
      </c>
      <c r="AG287" s="5">
        <v>-999.9</v>
      </c>
      <c r="AH287" s="7">
        <v>0</v>
      </c>
      <c r="AI287" s="5">
        <v>-999.9</v>
      </c>
      <c r="AJ287" s="3">
        <v>0</v>
      </c>
      <c r="AK287" s="7">
        <v>0</v>
      </c>
      <c r="AL287" s="5">
        <v>-999.9</v>
      </c>
      <c r="AM287">
        <v>67</v>
      </c>
      <c r="AN287">
        <v>-84.111400000000003</v>
      </c>
      <c r="AO287">
        <v>31.549199999999999</v>
      </c>
      <c r="AP287" t="s">
        <v>50</v>
      </c>
      <c r="AQ287">
        <v>54789</v>
      </c>
      <c r="AR287" t="s">
        <v>554</v>
      </c>
      <c r="AT287" t="s">
        <v>682</v>
      </c>
      <c r="AU287" t="s">
        <v>682</v>
      </c>
    </row>
    <row r="288" spans="1:47" hidden="1" x14ac:dyDescent="0.25">
      <c r="A288">
        <v>880004</v>
      </c>
      <c r="B288" t="s">
        <v>90</v>
      </c>
      <c r="C288" t="s">
        <v>1141</v>
      </c>
      <c r="D288">
        <f>IFERROR(VLOOKUP(C288,'PUSP for CONUS units'!G:H,2,FALSE),"!not listed")</f>
        <v>2701211</v>
      </c>
      <c r="E288" t="s">
        <v>683</v>
      </c>
      <c r="F288" t="s">
        <v>684</v>
      </c>
      <c r="G288" t="s">
        <v>48</v>
      </c>
      <c r="H288" t="s">
        <v>60</v>
      </c>
      <c r="I288">
        <v>500</v>
      </c>
      <c r="J288" s="3">
        <v>10000</v>
      </c>
      <c r="M288" s="3">
        <v>50</v>
      </c>
      <c r="N288" s="3">
        <v>0</v>
      </c>
      <c r="P288" s="5">
        <v>0</v>
      </c>
      <c r="S288" s="3">
        <v>0</v>
      </c>
      <c r="T288" s="3">
        <v>0</v>
      </c>
      <c r="U288">
        <v>0</v>
      </c>
      <c r="V288" s="5">
        <v>-999.9</v>
      </c>
      <c r="W288" s="7">
        <v>0</v>
      </c>
      <c r="X288" s="5">
        <v>-999.9</v>
      </c>
      <c r="Y288" s="7">
        <v>0</v>
      </c>
      <c r="Z288" s="5">
        <v>-999.9</v>
      </c>
      <c r="AB288" s="7">
        <v>0</v>
      </c>
      <c r="AC288" s="5">
        <v>-999.9</v>
      </c>
      <c r="AD288" s="7">
        <v>0</v>
      </c>
      <c r="AE288" s="5">
        <v>-999.9</v>
      </c>
      <c r="AF288" s="7">
        <v>0</v>
      </c>
      <c r="AG288" s="5">
        <v>-999.9</v>
      </c>
      <c r="AH288" s="7">
        <v>0</v>
      </c>
      <c r="AI288" s="5">
        <v>-999.9</v>
      </c>
      <c r="AJ288" s="3">
        <v>0</v>
      </c>
      <c r="AK288" s="7">
        <v>0</v>
      </c>
      <c r="AL288" s="5">
        <v>-999.9</v>
      </c>
      <c r="AM288">
        <v>30</v>
      </c>
      <c r="AN288">
        <v>-77.0244</v>
      </c>
      <c r="AO288">
        <v>38.885599999999997</v>
      </c>
      <c r="AP288" t="s">
        <v>50</v>
      </c>
      <c r="AQ288">
        <v>54789</v>
      </c>
      <c r="AT288" t="s">
        <v>685</v>
      </c>
      <c r="AU288" t="s">
        <v>685</v>
      </c>
    </row>
    <row r="289" spans="1:47" hidden="1" x14ac:dyDescent="0.25">
      <c r="A289">
        <v>880004</v>
      </c>
      <c r="B289" t="s">
        <v>94</v>
      </c>
      <c r="C289" t="s">
        <v>1142</v>
      </c>
      <c r="D289">
        <f>IFERROR(VLOOKUP(C289,'PUSP for CONUS units'!G:H,2,FALSE),"!not listed")</f>
        <v>2701211</v>
      </c>
      <c r="E289" t="s">
        <v>683</v>
      </c>
      <c r="F289" t="s">
        <v>684</v>
      </c>
      <c r="G289" t="s">
        <v>48</v>
      </c>
      <c r="H289" t="s">
        <v>60</v>
      </c>
      <c r="I289">
        <v>500</v>
      </c>
      <c r="J289" s="3">
        <v>10875.1028214</v>
      </c>
      <c r="L289" s="3">
        <v>10875.1028214</v>
      </c>
      <c r="M289" s="3">
        <v>45.976576793</v>
      </c>
      <c r="N289" s="3">
        <v>0</v>
      </c>
      <c r="O289" s="5">
        <v>4.8307939663000003E-2</v>
      </c>
      <c r="P289" s="5">
        <v>5.6601461753600001E-2</v>
      </c>
      <c r="Q289" s="3">
        <v>19509.560000000001</v>
      </c>
      <c r="R289" s="3">
        <v>212168.47099999999</v>
      </c>
      <c r="S289" s="3">
        <v>22858.909299899999</v>
      </c>
      <c r="T289" s="3">
        <v>248593.62002199999</v>
      </c>
      <c r="U289">
        <v>0</v>
      </c>
      <c r="V289" s="5">
        <v>0</v>
      </c>
      <c r="W289" s="7">
        <v>19.094131999999998</v>
      </c>
      <c r="X289" s="5">
        <v>0.17999028705824999</v>
      </c>
      <c r="Y289" s="7">
        <v>0</v>
      </c>
      <c r="Z289" s="5">
        <v>-999.9</v>
      </c>
      <c r="AB289" s="7">
        <v>19.094131999999998</v>
      </c>
      <c r="AC289" s="5">
        <v>0.17999028705824999</v>
      </c>
      <c r="AD289" s="7">
        <v>0</v>
      </c>
      <c r="AE289" s="5">
        <v>0</v>
      </c>
      <c r="AF289" s="7">
        <v>22.372218514285301</v>
      </c>
      <c r="AG289" s="5">
        <v>0.179990287058266</v>
      </c>
      <c r="AH289" s="7">
        <v>0</v>
      </c>
      <c r="AI289" s="5">
        <v>-999.9</v>
      </c>
      <c r="AJ289" s="3">
        <v>0</v>
      </c>
      <c r="AK289" s="7">
        <v>22.372218514285301</v>
      </c>
      <c r="AL289" s="5">
        <v>0.179990287058266</v>
      </c>
      <c r="AM289">
        <v>27</v>
      </c>
      <c r="AN289">
        <v>-77.0244</v>
      </c>
      <c r="AO289">
        <v>38.885599999999997</v>
      </c>
      <c r="AP289" t="s">
        <v>50</v>
      </c>
      <c r="AQ289">
        <v>54789</v>
      </c>
      <c r="AT289" t="s">
        <v>686</v>
      </c>
      <c r="AU289" t="s">
        <v>686</v>
      </c>
    </row>
    <row r="290" spans="1:47" hidden="1" x14ac:dyDescent="0.25">
      <c r="A290">
        <v>880004</v>
      </c>
      <c r="B290" t="s">
        <v>687</v>
      </c>
      <c r="C290" t="s">
        <v>1143</v>
      </c>
      <c r="D290">
        <f>IFERROR(VLOOKUP(C290,'PUSP for CONUS units'!G:H,2,FALSE),"!not listed")</f>
        <v>2701211</v>
      </c>
      <c r="E290" t="s">
        <v>683</v>
      </c>
      <c r="F290" t="s">
        <v>684</v>
      </c>
      <c r="G290" t="s">
        <v>48</v>
      </c>
      <c r="H290" t="s">
        <v>60</v>
      </c>
      <c r="I290">
        <v>326</v>
      </c>
      <c r="J290" s="3">
        <v>12000</v>
      </c>
      <c r="K290" s="3">
        <v>20922.223071299999</v>
      </c>
      <c r="L290" s="3">
        <v>21225.829050100001</v>
      </c>
      <c r="M290" s="3">
        <v>27.166666666699999</v>
      </c>
      <c r="N290" s="3">
        <v>0</v>
      </c>
      <c r="O290" s="5">
        <v>0.32419225523</v>
      </c>
      <c r="P290" s="5">
        <v>0.21557433825799999</v>
      </c>
      <c r="Q290" s="3">
        <v>44001.012999999999</v>
      </c>
      <c r="R290" s="3">
        <v>928351.755</v>
      </c>
      <c r="S290" s="3">
        <v>51375.429070500002</v>
      </c>
      <c r="T290" s="3">
        <v>617315.22584600002</v>
      </c>
      <c r="U290">
        <v>0</v>
      </c>
      <c r="V290" s="5">
        <v>0</v>
      </c>
      <c r="W290" s="7">
        <v>48.965061999999897</v>
      </c>
      <c r="X290" s="5">
        <v>0.10548816595924999</v>
      </c>
      <c r="Y290" s="7">
        <v>16.095667500000101</v>
      </c>
      <c r="Z290" s="5">
        <v>8.3324162619905107E-2</v>
      </c>
      <c r="AA290" s="3">
        <v>386338.53600000002</v>
      </c>
      <c r="AB290" s="7">
        <v>32.869394499999999</v>
      </c>
      <c r="AC290" s="5">
        <v>0.121286320509463</v>
      </c>
      <c r="AD290" s="7">
        <v>0</v>
      </c>
      <c r="AE290" s="5">
        <v>0</v>
      </c>
      <c r="AF290" s="7">
        <v>32.653249829123403</v>
      </c>
      <c r="AG290" s="5">
        <v>0.10579116944472899</v>
      </c>
      <c r="AH290" s="7">
        <v>10.4283666145</v>
      </c>
      <c r="AI290" s="5">
        <v>8.3324162619902303E-2</v>
      </c>
      <c r="AJ290" s="3">
        <v>250308.34482119599</v>
      </c>
      <c r="AK290" s="7">
        <v>22.224883214623301</v>
      </c>
      <c r="AL290" s="5">
        <v>0.121114258962045</v>
      </c>
      <c r="AM290">
        <v>11</v>
      </c>
      <c r="AN290">
        <v>-77.0244</v>
      </c>
      <c r="AO290">
        <v>38.885599999999997</v>
      </c>
      <c r="AP290" t="s">
        <v>50</v>
      </c>
      <c r="AQ290">
        <v>54789</v>
      </c>
      <c r="AT290" t="s">
        <v>688</v>
      </c>
      <c r="AU290" t="s">
        <v>688</v>
      </c>
    </row>
    <row r="291" spans="1:47" hidden="1" x14ac:dyDescent="0.25">
      <c r="A291">
        <v>880006</v>
      </c>
      <c r="B291" t="s">
        <v>45</v>
      </c>
      <c r="C291" t="s">
        <v>1144</v>
      </c>
      <c r="D291">
        <f>IFERROR(VLOOKUP(C291,'PUSP for CONUS units'!G:H,2,FALSE),"!not listed")</f>
        <v>8405411</v>
      </c>
      <c r="E291" t="s">
        <v>689</v>
      </c>
      <c r="F291" t="s">
        <v>373</v>
      </c>
      <c r="G291" t="s">
        <v>48</v>
      </c>
      <c r="H291" t="s">
        <v>49</v>
      </c>
      <c r="I291">
        <v>283</v>
      </c>
      <c r="J291" s="3">
        <v>10169.4463354</v>
      </c>
      <c r="K291" s="3">
        <v>7129.2392300600004</v>
      </c>
      <c r="L291" s="3">
        <v>10598.925288099999</v>
      </c>
      <c r="M291" s="3">
        <v>27.8284569942</v>
      </c>
      <c r="N291" s="3">
        <v>0</v>
      </c>
      <c r="O291" s="5">
        <v>7.2114332515900003E-3</v>
      </c>
      <c r="P291" s="5">
        <v>8.1776665399100005E-3</v>
      </c>
      <c r="Q291" s="3">
        <v>1762.8</v>
      </c>
      <c r="R291" s="3">
        <v>17926.7</v>
      </c>
      <c r="S291" s="3">
        <v>1998.99105678</v>
      </c>
      <c r="T291" s="3">
        <v>20328.6322769</v>
      </c>
      <c r="U291">
        <v>0</v>
      </c>
      <c r="V291" s="5">
        <v>0</v>
      </c>
      <c r="W291" s="7">
        <v>2.8142</v>
      </c>
      <c r="X291" s="5">
        <v>0.31396743405088501</v>
      </c>
      <c r="Y291" s="7">
        <v>0.2442</v>
      </c>
      <c r="Z291" s="5">
        <v>0.31396245821548002</v>
      </c>
      <c r="AA291" s="3">
        <v>1555.6</v>
      </c>
      <c r="AB291" s="7">
        <v>2.57</v>
      </c>
      <c r="AC291" s="5">
        <v>0.31396790686025999</v>
      </c>
      <c r="AD291" s="7">
        <v>0</v>
      </c>
      <c r="AE291" s="5">
        <v>0</v>
      </c>
      <c r="AF291" s="7">
        <v>3.1912620049190101</v>
      </c>
      <c r="AG291" s="5">
        <v>0.31396721249624998</v>
      </c>
      <c r="AH291" s="7">
        <v>0.40668166412457701</v>
      </c>
      <c r="AI291" s="5">
        <v>0.313962458215573</v>
      </c>
      <c r="AJ291" s="3">
        <v>2590.63880717446</v>
      </c>
      <c r="AK291" s="7">
        <v>2.7845803407944301</v>
      </c>
      <c r="AL291" s="5">
        <v>0.313967906860246</v>
      </c>
      <c r="AM291">
        <v>115</v>
      </c>
      <c r="AN291">
        <v>-75.155699999999996</v>
      </c>
      <c r="AO291">
        <v>39.948999999999998</v>
      </c>
      <c r="AP291" t="s">
        <v>50</v>
      </c>
      <c r="AQ291">
        <v>54789</v>
      </c>
      <c r="AT291" t="s">
        <v>690</v>
      </c>
      <c r="AU291" t="s">
        <v>690</v>
      </c>
    </row>
    <row r="292" spans="1:47" hidden="1" x14ac:dyDescent="0.25">
      <c r="A292">
        <v>880006</v>
      </c>
      <c r="B292" t="s">
        <v>167</v>
      </c>
      <c r="C292" t="s">
        <v>1145</v>
      </c>
      <c r="D292">
        <f>IFERROR(VLOOKUP(C292,'PUSP for CONUS units'!G:H,2,FALSE),"!not listed")</f>
        <v>8405411</v>
      </c>
      <c r="E292" t="s">
        <v>689</v>
      </c>
      <c r="F292" t="s">
        <v>373</v>
      </c>
      <c r="G292" t="s">
        <v>48</v>
      </c>
      <c r="H292" t="s">
        <v>49</v>
      </c>
      <c r="I292">
        <v>283</v>
      </c>
      <c r="J292" s="3">
        <v>11697.8732655</v>
      </c>
      <c r="L292" s="3">
        <v>11672.511865500001</v>
      </c>
      <c r="M292" s="3">
        <v>24.192431699099998</v>
      </c>
      <c r="N292" s="3">
        <v>0</v>
      </c>
      <c r="O292" s="5">
        <v>1.29883195917E-2</v>
      </c>
      <c r="P292" s="5">
        <v>1.4701968551499999E-2</v>
      </c>
      <c r="Q292" s="3">
        <v>2760.1</v>
      </c>
      <c r="R292" s="3">
        <v>32287.3</v>
      </c>
      <c r="S292" s="3">
        <v>3118.2772405800001</v>
      </c>
      <c r="T292" s="3">
        <v>36547.211967000003</v>
      </c>
      <c r="U292">
        <v>0</v>
      </c>
      <c r="V292" s="5">
        <v>0</v>
      </c>
      <c r="W292" s="7">
        <v>4.6641500000000002</v>
      </c>
      <c r="X292" s="5">
        <v>0.288915455922299</v>
      </c>
      <c r="Y292" s="7">
        <v>1.01E-2</v>
      </c>
      <c r="Z292" s="5">
        <v>0.28857142857142898</v>
      </c>
      <c r="AA292" s="3">
        <v>70</v>
      </c>
      <c r="AB292" s="7">
        <v>4.6540499999999998</v>
      </c>
      <c r="AC292" s="5">
        <v>0.28891620340624602</v>
      </c>
      <c r="AD292" s="7">
        <v>0</v>
      </c>
      <c r="AE292" s="5">
        <v>0</v>
      </c>
      <c r="AF292" s="7">
        <v>5.2795287961710002</v>
      </c>
      <c r="AG292" s="5">
        <v>0.28891554304835099</v>
      </c>
      <c r="AH292" s="7">
        <v>1.01E-2</v>
      </c>
      <c r="AI292" s="5">
        <v>0.28857142857142898</v>
      </c>
      <c r="AJ292" s="3">
        <v>70</v>
      </c>
      <c r="AK292" s="7">
        <v>5.2694287961709998</v>
      </c>
      <c r="AL292" s="5">
        <v>0.288916203406205</v>
      </c>
      <c r="AM292">
        <v>109</v>
      </c>
      <c r="AN292">
        <v>-75.155699999999996</v>
      </c>
      <c r="AO292">
        <v>39.948999999999998</v>
      </c>
      <c r="AP292" t="s">
        <v>50</v>
      </c>
      <c r="AQ292">
        <v>54789</v>
      </c>
      <c r="AT292" t="s">
        <v>691</v>
      </c>
      <c r="AU292" t="s">
        <v>691</v>
      </c>
    </row>
    <row r="293" spans="1:47" hidden="1" x14ac:dyDescent="0.25">
      <c r="A293">
        <v>880006</v>
      </c>
      <c r="B293" t="s">
        <v>90</v>
      </c>
      <c r="C293" t="s">
        <v>1146</v>
      </c>
      <c r="D293">
        <f>IFERROR(VLOOKUP(C293,'PUSP for CONUS units'!G:H,2,FALSE),"!not listed")</f>
        <v>8405411</v>
      </c>
      <c r="E293" t="s">
        <v>689</v>
      </c>
      <c r="F293" t="s">
        <v>373</v>
      </c>
      <c r="G293" t="s">
        <v>48</v>
      </c>
      <c r="H293" t="s">
        <v>49</v>
      </c>
      <c r="I293">
        <v>335</v>
      </c>
      <c r="J293" s="3">
        <v>9600.9429566100007</v>
      </c>
      <c r="K293" s="3">
        <v>12806.6298343</v>
      </c>
      <c r="L293" s="3">
        <v>9536.0349022600003</v>
      </c>
      <c r="M293" s="3">
        <v>34.892406039100003</v>
      </c>
      <c r="N293" s="3">
        <v>0</v>
      </c>
      <c r="O293" s="5">
        <v>1.1902645243699999E-2</v>
      </c>
      <c r="P293" s="5">
        <v>1.3193575872200001E-2</v>
      </c>
      <c r="Q293" s="3">
        <v>3648.1</v>
      </c>
      <c r="R293" s="3">
        <v>35025.199999999997</v>
      </c>
      <c r="S293" s="3">
        <v>4036.4726964500001</v>
      </c>
      <c r="T293" s="3">
        <v>38823.944104499999</v>
      </c>
      <c r="U293">
        <v>0</v>
      </c>
      <c r="V293" s="5">
        <v>0</v>
      </c>
      <c r="W293" s="7">
        <v>5.0888999999999998</v>
      </c>
      <c r="X293" s="5">
        <v>0.29058506446786903</v>
      </c>
      <c r="Y293" s="7">
        <v>0.13585</v>
      </c>
      <c r="Z293" s="5">
        <v>0.29303278688524598</v>
      </c>
      <c r="AA293" s="3">
        <v>927.2</v>
      </c>
      <c r="AB293" s="7">
        <v>4.9530500000000002</v>
      </c>
      <c r="AC293" s="5">
        <v>0.290518505484193</v>
      </c>
      <c r="AD293" s="7">
        <v>0</v>
      </c>
      <c r="AE293" s="5">
        <v>0</v>
      </c>
      <c r="AF293" s="7">
        <v>5.6405712454285197</v>
      </c>
      <c r="AG293" s="5">
        <v>0.29057177860384498</v>
      </c>
      <c r="AH293" s="7">
        <v>0.120525826954287</v>
      </c>
      <c r="AI293" s="5">
        <v>0.29303278688551998</v>
      </c>
      <c r="AJ293" s="3">
        <v>822.60983991101</v>
      </c>
      <c r="AK293" s="7">
        <v>5.52004541847423</v>
      </c>
      <c r="AL293" s="5">
        <v>0.29051850548415598</v>
      </c>
      <c r="AM293">
        <v>111</v>
      </c>
      <c r="AN293">
        <v>-75.155699999999996</v>
      </c>
      <c r="AO293">
        <v>39.948999999999998</v>
      </c>
      <c r="AP293" t="s">
        <v>50</v>
      </c>
      <c r="AQ293">
        <v>54789</v>
      </c>
      <c r="AT293" t="s">
        <v>692</v>
      </c>
      <c r="AU293" t="s">
        <v>692</v>
      </c>
    </row>
    <row r="294" spans="1:47" hidden="1" x14ac:dyDescent="0.25">
      <c r="A294">
        <v>880006</v>
      </c>
      <c r="B294" t="s">
        <v>94</v>
      </c>
      <c r="C294" t="s">
        <v>1147</v>
      </c>
      <c r="D294">
        <f>IFERROR(VLOOKUP(C294,'PUSP for CONUS units'!G:H,2,FALSE),"!not listed")</f>
        <v>8405411</v>
      </c>
      <c r="E294" t="s">
        <v>689</v>
      </c>
      <c r="F294" t="s">
        <v>373</v>
      </c>
      <c r="G294" t="s">
        <v>48</v>
      </c>
      <c r="H294" t="s">
        <v>49</v>
      </c>
      <c r="I294">
        <v>335</v>
      </c>
      <c r="J294" s="3">
        <v>9748.8973250500003</v>
      </c>
      <c r="K294" s="3">
        <v>10384.648278799999</v>
      </c>
      <c r="L294" s="3">
        <v>9676.1872157300004</v>
      </c>
      <c r="M294" s="3">
        <v>34.362860622100001</v>
      </c>
      <c r="N294" s="3">
        <v>0</v>
      </c>
      <c r="O294" s="5">
        <v>1.5097565451399999E-2</v>
      </c>
      <c r="P294" s="5">
        <v>1.6948366697700001E-2</v>
      </c>
      <c r="Q294" s="3">
        <v>4557.1000000000004</v>
      </c>
      <c r="R294" s="3">
        <v>44426.7</v>
      </c>
      <c r="S294" s="3">
        <v>5115.7520811300001</v>
      </c>
      <c r="T294" s="3">
        <v>49872.941779300003</v>
      </c>
      <c r="U294">
        <v>0</v>
      </c>
      <c r="V294" s="5">
        <v>0</v>
      </c>
      <c r="W294" s="7">
        <v>6.4749999999999703</v>
      </c>
      <c r="X294" s="5">
        <v>0.29149137793263802</v>
      </c>
      <c r="Y294" s="7">
        <v>0.70894999999999997</v>
      </c>
      <c r="Z294" s="5">
        <v>0.29193518499454402</v>
      </c>
      <c r="AA294" s="3">
        <v>4856.8999999999996</v>
      </c>
      <c r="AB294" s="7">
        <v>5.7660499999999804</v>
      </c>
      <c r="AC294" s="5">
        <v>0.29143690390145899</v>
      </c>
      <c r="AD294" s="7">
        <v>0</v>
      </c>
      <c r="AE294" s="5">
        <v>0</v>
      </c>
      <c r="AF294" s="7">
        <v>7.2686918296712202</v>
      </c>
      <c r="AG294" s="5">
        <v>0.29148839311851099</v>
      </c>
      <c r="AH294" s="7">
        <v>0.75225192997427004</v>
      </c>
      <c r="AI294" s="5">
        <v>0.29193518499458898</v>
      </c>
      <c r="AJ294" s="3">
        <v>5153.5544096078302</v>
      </c>
      <c r="AK294" s="7">
        <v>6.5164398996969597</v>
      </c>
      <c r="AL294" s="5">
        <v>0.29143690390145</v>
      </c>
      <c r="AM294">
        <v>103</v>
      </c>
      <c r="AN294">
        <v>-75.155699999999996</v>
      </c>
      <c r="AO294">
        <v>39.948999999999998</v>
      </c>
      <c r="AP294" t="s">
        <v>50</v>
      </c>
      <c r="AQ294">
        <v>54789</v>
      </c>
      <c r="AT294" t="s">
        <v>693</v>
      </c>
      <c r="AU294" t="s">
        <v>693</v>
      </c>
    </row>
    <row r="295" spans="1:47" hidden="1" x14ac:dyDescent="0.25">
      <c r="A295">
        <v>880007</v>
      </c>
      <c r="B295" t="s">
        <v>694</v>
      </c>
      <c r="C295" t="s">
        <v>1148</v>
      </c>
      <c r="D295">
        <f>IFERROR(VLOOKUP(C295,'PUSP for CONUS units'!G:H,2,FALSE),"!not listed")</f>
        <v>4950811</v>
      </c>
      <c r="E295" t="s">
        <v>695</v>
      </c>
      <c r="F295" t="s">
        <v>373</v>
      </c>
      <c r="G295" t="s">
        <v>48</v>
      </c>
      <c r="H295" t="s">
        <v>49</v>
      </c>
      <c r="I295">
        <v>381</v>
      </c>
      <c r="J295" s="3">
        <v>14480.650697200001</v>
      </c>
      <c r="K295" s="3">
        <v>14918.654254200001</v>
      </c>
      <c r="L295" s="3">
        <v>14104.8844749</v>
      </c>
      <c r="M295" s="3">
        <v>26.3109723428</v>
      </c>
      <c r="N295" s="3">
        <v>10</v>
      </c>
      <c r="O295" s="5">
        <v>0.50664228895100005</v>
      </c>
      <c r="P295" s="5">
        <v>0.58241342927999995</v>
      </c>
      <c r="Q295" s="3">
        <v>117092.927</v>
      </c>
      <c r="R295" s="3">
        <v>1695581.7749999999</v>
      </c>
      <c r="S295" s="3">
        <v>134604.81812499999</v>
      </c>
      <c r="T295" s="3">
        <v>1949165.3534299999</v>
      </c>
      <c r="U295">
        <v>0</v>
      </c>
      <c r="V295" s="5">
        <v>0</v>
      </c>
      <c r="W295" s="7">
        <v>70.193942500000006</v>
      </c>
      <c r="X295" s="5">
        <v>8.2796292735571306E-2</v>
      </c>
      <c r="Y295" s="7">
        <v>31.456437999999999</v>
      </c>
      <c r="Z295" s="5">
        <v>7.79943326510803E-2</v>
      </c>
      <c r="AA295" s="3">
        <v>806633.94199999794</v>
      </c>
      <c r="AB295" s="7">
        <v>38.737504500000099</v>
      </c>
      <c r="AC295" s="5">
        <v>8.7153605784199506E-2</v>
      </c>
      <c r="AD295" s="7">
        <v>0</v>
      </c>
      <c r="AE295" s="5">
        <v>0</v>
      </c>
      <c r="AF295" s="7">
        <v>80.841202032067898</v>
      </c>
      <c r="AG295" s="5">
        <v>8.2949557758128206E-2</v>
      </c>
      <c r="AH295" s="7">
        <v>35.082126807433603</v>
      </c>
      <c r="AI295" s="5">
        <v>7.8065188395271601E-2</v>
      </c>
      <c r="AJ295" s="3">
        <v>898790.55001572298</v>
      </c>
      <c r="AK295" s="7">
        <v>45.759075224634501</v>
      </c>
      <c r="AL295" s="5">
        <v>8.7129042083028296E-2</v>
      </c>
      <c r="AM295">
        <v>19</v>
      </c>
      <c r="AN295">
        <v>-75.068600000000004</v>
      </c>
      <c r="AO295">
        <v>40.006700000000002</v>
      </c>
      <c r="AP295" t="s">
        <v>50</v>
      </c>
      <c r="AQ295">
        <v>54789</v>
      </c>
      <c r="AT295" t="s">
        <v>696</v>
      </c>
      <c r="AU295" t="s">
        <v>696</v>
      </c>
    </row>
    <row r="296" spans="1:47" hidden="1" x14ac:dyDescent="0.25">
      <c r="A296">
        <v>880023</v>
      </c>
      <c r="B296" t="s">
        <v>697</v>
      </c>
      <c r="C296" t="s">
        <v>1149</v>
      </c>
      <c r="D296">
        <f>IFERROR(VLOOKUP(C296,'PUSP for CONUS units'!G:H,2,FALSE),"!not listed")</f>
        <v>6401511</v>
      </c>
      <c r="E296" t="s">
        <v>698</v>
      </c>
      <c r="F296" t="s">
        <v>79</v>
      </c>
      <c r="G296" t="s">
        <v>48</v>
      </c>
      <c r="H296" t="s">
        <v>55</v>
      </c>
      <c r="I296">
        <v>500</v>
      </c>
      <c r="J296" s="3">
        <v>12823.2047189</v>
      </c>
      <c r="K296" s="3">
        <v>13438.3430647</v>
      </c>
      <c r="L296" s="3">
        <v>12695.129783099999</v>
      </c>
      <c r="M296" s="3">
        <v>38.991812964099999</v>
      </c>
      <c r="N296" s="3">
        <v>0</v>
      </c>
      <c r="O296" s="5">
        <v>0.16831532968999999</v>
      </c>
      <c r="P296" s="5">
        <v>0.17693114360500001</v>
      </c>
      <c r="Q296" s="3">
        <v>57648.688000000002</v>
      </c>
      <c r="R296" s="3">
        <v>739240.92799999996</v>
      </c>
      <c r="S296" s="3">
        <v>60593.438516100003</v>
      </c>
      <c r="T296" s="3">
        <v>777081.58271400002</v>
      </c>
      <c r="U296">
        <v>0</v>
      </c>
      <c r="V296" s="5">
        <v>0</v>
      </c>
      <c r="W296" s="7">
        <v>66.410482500000001</v>
      </c>
      <c r="X296" s="5">
        <v>0.17967209331786399</v>
      </c>
      <c r="Y296" s="7">
        <v>8.0414795000000101</v>
      </c>
      <c r="Z296" s="5">
        <v>0.120470335124938</v>
      </c>
      <c r="AA296" s="3">
        <v>133501.405</v>
      </c>
      <c r="AB296" s="7">
        <v>58.369002999999999</v>
      </c>
      <c r="AC296" s="5">
        <v>0.19271981035980701</v>
      </c>
      <c r="AD296" s="7">
        <v>0</v>
      </c>
      <c r="AE296" s="5">
        <v>0</v>
      </c>
      <c r="AF296" s="7">
        <v>70.215906632111796</v>
      </c>
      <c r="AG296" s="5">
        <v>0.180716949658938</v>
      </c>
      <c r="AH296" s="7">
        <v>7.9967757411981104</v>
      </c>
      <c r="AI296" s="5">
        <v>0.122427596477613</v>
      </c>
      <c r="AJ296" s="3">
        <v>130636.81671902099</v>
      </c>
      <c r="AK296" s="7">
        <v>62.219130890913803</v>
      </c>
      <c r="AL296" s="5">
        <v>0.192496355957476</v>
      </c>
      <c r="AM296">
        <v>95</v>
      </c>
      <c r="AN296">
        <v>-71.058300000000003</v>
      </c>
      <c r="AO296">
        <v>42.35</v>
      </c>
      <c r="AP296" t="s">
        <v>50</v>
      </c>
      <c r="AQ296">
        <v>54789</v>
      </c>
      <c r="AT296" t="s">
        <v>699</v>
      </c>
      <c r="AU296" t="s">
        <v>699</v>
      </c>
    </row>
    <row r="297" spans="1:47" hidden="1" x14ac:dyDescent="0.25">
      <c r="A297">
        <v>880023</v>
      </c>
      <c r="B297" t="s">
        <v>700</v>
      </c>
      <c r="C297" t="s">
        <v>1150</v>
      </c>
      <c r="D297">
        <f>IFERROR(VLOOKUP(C297,'PUSP for CONUS units'!G:H,2,FALSE),"!not listed")</f>
        <v>6401511</v>
      </c>
      <c r="E297" t="s">
        <v>698</v>
      </c>
      <c r="F297" t="s">
        <v>79</v>
      </c>
      <c r="G297" t="s">
        <v>48</v>
      </c>
      <c r="H297" t="s">
        <v>55</v>
      </c>
      <c r="I297">
        <v>500</v>
      </c>
      <c r="J297" s="3">
        <v>13218.347492000001</v>
      </c>
      <c r="K297" s="3">
        <v>13662.098765999999</v>
      </c>
      <c r="L297" s="3">
        <v>13034.0328183</v>
      </c>
      <c r="M297" s="3">
        <v>37.826210901400003</v>
      </c>
      <c r="N297" s="3">
        <v>0</v>
      </c>
      <c r="O297" s="5">
        <v>0.176088613388</v>
      </c>
      <c r="P297" s="5">
        <v>0.18374654299599999</v>
      </c>
      <c r="Q297" s="3">
        <v>58508.160000000003</v>
      </c>
      <c r="R297" s="3">
        <v>773381.19</v>
      </c>
      <c r="S297" s="3">
        <v>61024.089533799997</v>
      </c>
      <c r="T297" s="3">
        <v>807014.81683999998</v>
      </c>
      <c r="U297">
        <v>0</v>
      </c>
      <c r="V297" s="5">
        <v>0</v>
      </c>
      <c r="W297" s="7">
        <v>46.134306000000002</v>
      </c>
      <c r="X297" s="5">
        <v>0.11930547728992499</v>
      </c>
      <c r="Y297" s="7">
        <v>10.365914</v>
      </c>
      <c r="Z297" s="5">
        <v>8.8378997693451797E-2</v>
      </c>
      <c r="AA297" s="3">
        <v>234578.67300000001</v>
      </c>
      <c r="AB297" s="7">
        <v>35.768392000000098</v>
      </c>
      <c r="AC297" s="5">
        <v>0.13276995140688999</v>
      </c>
      <c r="AD297" s="7">
        <v>0</v>
      </c>
      <c r="AE297" s="5">
        <v>0</v>
      </c>
      <c r="AF297" s="7">
        <v>48.479594979275703</v>
      </c>
      <c r="AG297" s="5">
        <v>0.12014548919708</v>
      </c>
      <c r="AH297" s="7">
        <v>10.370336738349501</v>
      </c>
      <c r="AI297" s="5">
        <v>8.9034753143029194E-2</v>
      </c>
      <c r="AJ297" s="3">
        <v>232950.311474221</v>
      </c>
      <c r="AK297" s="7">
        <v>38.109258240926103</v>
      </c>
      <c r="AL297" s="5">
        <v>0.13276995140688699</v>
      </c>
      <c r="AM297">
        <v>93</v>
      </c>
      <c r="AN297">
        <v>-71.058300000000003</v>
      </c>
      <c r="AO297">
        <v>42.35</v>
      </c>
      <c r="AP297" t="s">
        <v>50</v>
      </c>
      <c r="AQ297">
        <v>54789</v>
      </c>
      <c r="AT297" t="s">
        <v>701</v>
      </c>
      <c r="AU297" t="s">
        <v>701</v>
      </c>
    </row>
    <row r="298" spans="1:47" hidden="1" x14ac:dyDescent="0.25">
      <c r="A298">
        <v>880023</v>
      </c>
      <c r="B298" t="s">
        <v>702</v>
      </c>
      <c r="C298" t="s">
        <v>1151</v>
      </c>
      <c r="D298">
        <f>IFERROR(VLOOKUP(C298,'PUSP for CONUS units'!G:H,2,FALSE),"!not listed")</f>
        <v>6401511</v>
      </c>
      <c r="E298" t="s">
        <v>698</v>
      </c>
      <c r="F298" t="s">
        <v>79</v>
      </c>
      <c r="G298" t="s">
        <v>48</v>
      </c>
      <c r="H298" t="s">
        <v>55</v>
      </c>
      <c r="I298">
        <v>600</v>
      </c>
      <c r="J298" s="3">
        <v>9190.5112332000008</v>
      </c>
      <c r="K298" s="3">
        <v>8785.1287240199999</v>
      </c>
      <c r="L298" s="3">
        <v>9289.0708136600006</v>
      </c>
      <c r="M298" s="3">
        <v>65.284725166599998</v>
      </c>
      <c r="N298" s="3">
        <v>0</v>
      </c>
      <c r="O298" s="5">
        <v>8.2654769656999999E-2</v>
      </c>
      <c r="P298" s="5">
        <v>8.6861533119099998E-2</v>
      </c>
      <c r="Q298" s="3">
        <v>47399.288999999997</v>
      </c>
      <c r="R298" s="3">
        <v>435623.69799999997</v>
      </c>
      <c r="S298" s="3">
        <v>49809.185749900003</v>
      </c>
      <c r="T298" s="3">
        <v>457795.02415100002</v>
      </c>
      <c r="U298">
        <v>0</v>
      </c>
      <c r="V298" s="5">
        <v>0</v>
      </c>
      <c r="W298" s="7">
        <v>27.589478499999998</v>
      </c>
      <c r="X298" s="5">
        <v>0.12666656394804299</v>
      </c>
      <c r="Y298" s="7">
        <v>4.3650840000000004</v>
      </c>
      <c r="Z298" s="5">
        <v>0.107197444167414</v>
      </c>
      <c r="AA298" s="3">
        <v>81440.076000000001</v>
      </c>
      <c r="AB298" s="7">
        <v>23.224394499999999</v>
      </c>
      <c r="AC298" s="5">
        <v>0.13114324354613999</v>
      </c>
      <c r="AD298" s="7">
        <v>0</v>
      </c>
      <c r="AE298" s="5">
        <v>0</v>
      </c>
      <c r="AF298" s="7">
        <v>28.9856176369214</v>
      </c>
      <c r="AG298" s="5">
        <v>0.12663142283238499</v>
      </c>
      <c r="AH298" s="7">
        <v>4.6232565895729199</v>
      </c>
      <c r="AI298" s="5">
        <v>0.107197444167422</v>
      </c>
      <c r="AJ298" s="3">
        <v>86256.843630568197</v>
      </c>
      <c r="AK298" s="7">
        <v>24.3623610473485</v>
      </c>
      <c r="AL298" s="5">
        <v>0.13114324354613999</v>
      </c>
      <c r="AM298">
        <v>110</v>
      </c>
      <c r="AN298">
        <v>-71.058300000000003</v>
      </c>
      <c r="AO298">
        <v>42.35</v>
      </c>
      <c r="AP298" t="s">
        <v>50</v>
      </c>
      <c r="AQ298">
        <v>54789</v>
      </c>
      <c r="AT298" t="s">
        <v>703</v>
      </c>
      <c r="AU298" t="s">
        <v>703</v>
      </c>
    </row>
    <row r="299" spans="1:47" hidden="1" x14ac:dyDescent="0.25">
      <c r="A299">
        <v>880023</v>
      </c>
      <c r="B299" t="s">
        <v>704</v>
      </c>
      <c r="C299" t="s">
        <v>1152</v>
      </c>
      <c r="D299">
        <f>IFERROR(VLOOKUP(C299,'PUSP for CONUS units'!G:H,2,FALSE),"!not listed")</f>
        <v>6401511</v>
      </c>
      <c r="E299" t="s">
        <v>698</v>
      </c>
      <c r="F299" t="s">
        <v>79</v>
      </c>
      <c r="G299" t="s">
        <v>48</v>
      </c>
      <c r="H299" t="s">
        <v>55</v>
      </c>
      <c r="I299">
        <v>500</v>
      </c>
      <c r="J299" s="3">
        <v>14679.3492912</v>
      </c>
      <c r="K299" s="3">
        <v>14603.930081300001</v>
      </c>
      <c r="L299" s="3">
        <v>14699.661475000001</v>
      </c>
      <c r="M299" s="3">
        <v>34.061455319399997</v>
      </c>
      <c r="N299" s="3">
        <v>0</v>
      </c>
      <c r="O299" s="5">
        <v>8.3139629781400007E-2</v>
      </c>
      <c r="P299" s="5">
        <v>8.70500437209E-2</v>
      </c>
      <c r="Q299" s="3">
        <v>24875.03</v>
      </c>
      <c r="R299" s="3">
        <v>365149.25400000002</v>
      </c>
      <c r="S299" s="3">
        <v>26037.047790100001</v>
      </c>
      <c r="T299" s="3">
        <v>382323.79202200001</v>
      </c>
      <c r="U299">
        <v>0</v>
      </c>
      <c r="V299" s="5">
        <v>0</v>
      </c>
      <c r="W299" s="7">
        <v>19.517992499999998</v>
      </c>
      <c r="X299" s="5">
        <v>0.10690418937566799</v>
      </c>
      <c r="Y299" s="7">
        <v>2.7279045000000002</v>
      </c>
      <c r="Z299" s="5">
        <v>7.0782119857291798E-2</v>
      </c>
      <c r="AA299" s="3">
        <v>77078.914999999906</v>
      </c>
      <c r="AB299" s="7">
        <v>16.790088000000001</v>
      </c>
      <c r="AC299" s="5">
        <v>0.116569363290123</v>
      </c>
      <c r="AD299" s="7">
        <v>0</v>
      </c>
      <c r="AE299" s="5">
        <v>0</v>
      </c>
      <c r="AF299" s="7">
        <v>20.498544498206201</v>
      </c>
      <c r="AG299" s="5">
        <v>0.10723133075124699</v>
      </c>
      <c r="AH299" s="7">
        <v>2.6891163528971598</v>
      </c>
      <c r="AI299" s="5">
        <v>7.0782119857289702E-2</v>
      </c>
      <c r="AJ299" s="3">
        <v>75982.927844459497</v>
      </c>
      <c r="AK299" s="7">
        <v>17.809428145309099</v>
      </c>
      <c r="AL299" s="5">
        <v>0.116271971701242</v>
      </c>
      <c r="AM299">
        <v>109</v>
      </c>
      <c r="AN299">
        <v>-71.058300000000003</v>
      </c>
      <c r="AO299">
        <v>42.35</v>
      </c>
      <c r="AP299" t="s">
        <v>50</v>
      </c>
      <c r="AQ299">
        <v>54789</v>
      </c>
      <c r="AT299" t="s">
        <v>705</v>
      </c>
      <c r="AU299" t="s">
        <v>705</v>
      </c>
    </row>
    <row r="300" spans="1:47" hidden="1" x14ac:dyDescent="0.25">
      <c r="A300">
        <v>880024</v>
      </c>
      <c r="B300" t="s">
        <v>706</v>
      </c>
      <c r="C300" t="s">
        <v>1153</v>
      </c>
      <c r="D300">
        <f>IFERROR(VLOOKUP(C300,'PUSP for CONUS units'!G:H,2,FALSE),"!not listed")</f>
        <v>8123911</v>
      </c>
      <c r="E300" t="s">
        <v>707</v>
      </c>
      <c r="F300" t="s">
        <v>112</v>
      </c>
      <c r="G300" t="s">
        <v>48</v>
      </c>
      <c r="H300" t="s">
        <v>55</v>
      </c>
      <c r="I300">
        <v>308</v>
      </c>
      <c r="J300" s="3">
        <v>12885.0675507</v>
      </c>
      <c r="K300" s="3">
        <v>13254.517505</v>
      </c>
      <c r="L300" s="3">
        <v>12690.125652000001</v>
      </c>
      <c r="M300" s="3">
        <v>23.903638749900001</v>
      </c>
      <c r="N300" s="3">
        <v>0</v>
      </c>
      <c r="O300" s="5">
        <v>0.47204316991599998</v>
      </c>
      <c r="P300" s="5">
        <v>0.492795467476</v>
      </c>
      <c r="Q300" s="3">
        <v>99114.698000000004</v>
      </c>
      <c r="R300" s="3">
        <v>1277099.5789999999</v>
      </c>
      <c r="S300" s="3">
        <v>103462.516028</v>
      </c>
      <c r="T300" s="3">
        <v>1333244.33898</v>
      </c>
      <c r="U300">
        <v>0</v>
      </c>
      <c r="V300" s="5">
        <v>0</v>
      </c>
      <c r="W300" s="7">
        <v>36.671747000000003</v>
      </c>
      <c r="X300" s="5">
        <v>5.7429737826262303E-2</v>
      </c>
      <c r="Y300" s="7">
        <v>11.6541915</v>
      </c>
      <c r="Z300" s="5">
        <v>5.1367177735241201E-2</v>
      </c>
      <c r="AA300" s="3">
        <v>453760.24200000003</v>
      </c>
      <c r="AB300" s="7">
        <v>25.017555499999901</v>
      </c>
      <c r="AC300" s="5">
        <v>6.0770946742703502E-2</v>
      </c>
      <c r="AD300" s="7">
        <v>0</v>
      </c>
      <c r="AE300" s="5">
        <v>0</v>
      </c>
      <c r="AF300" s="7">
        <v>38.396743534399398</v>
      </c>
      <c r="AG300" s="5">
        <v>5.7598959788081702E-2</v>
      </c>
      <c r="AH300" s="7">
        <v>11.5930656825309</v>
      </c>
      <c r="AI300" s="5">
        <v>5.1453508988034698E-2</v>
      </c>
      <c r="AJ300" s="3">
        <v>450622.93750371301</v>
      </c>
      <c r="AK300" s="7">
        <v>26.803677851868599</v>
      </c>
      <c r="AL300" s="5">
        <v>6.07365237392372E-2</v>
      </c>
      <c r="AM300">
        <v>40</v>
      </c>
      <c r="AN300">
        <v>-73.672799999999995</v>
      </c>
      <c r="AO300">
        <v>42.815800000000003</v>
      </c>
      <c r="AP300" t="s">
        <v>50</v>
      </c>
      <c r="AQ300">
        <v>54789</v>
      </c>
      <c r="AT300" t="s">
        <v>708</v>
      </c>
      <c r="AU300" t="s">
        <v>708</v>
      </c>
    </row>
    <row r="301" spans="1:47" hidden="1" x14ac:dyDescent="0.25">
      <c r="A301">
        <v>880025</v>
      </c>
      <c r="B301" t="s">
        <v>371</v>
      </c>
      <c r="C301" t="s">
        <v>1154</v>
      </c>
      <c r="D301">
        <f>IFERROR(VLOOKUP(C301,'PUSP for CONUS units'!G:H,2,FALSE),"!not listed")</f>
        <v>7874511</v>
      </c>
      <c r="E301" t="s">
        <v>709</v>
      </c>
      <c r="F301" t="s">
        <v>373</v>
      </c>
      <c r="G301" t="s">
        <v>48</v>
      </c>
      <c r="H301" t="s">
        <v>55</v>
      </c>
      <c r="I301">
        <v>335</v>
      </c>
      <c r="J301" s="3">
        <v>10000</v>
      </c>
      <c r="M301" s="3">
        <v>33.5</v>
      </c>
      <c r="N301" s="3">
        <v>0</v>
      </c>
      <c r="P301" s="5">
        <v>0</v>
      </c>
      <c r="S301" s="3">
        <v>0</v>
      </c>
      <c r="T301" s="3">
        <v>0</v>
      </c>
      <c r="U301">
        <v>0</v>
      </c>
      <c r="V301" s="5">
        <v>-999.9</v>
      </c>
      <c r="W301" s="7">
        <v>0</v>
      </c>
      <c r="X301" s="5">
        <v>-999.9</v>
      </c>
      <c r="Y301" s="7">
        <v>0</v>
      </c>
      <c r="Z301" s="5">
        <v>-999.9</v>
      </c>
      <c r="AB301" s="7">
        <v>0</v>
      </c>
      <c r="AC301" s="5">
        <v>-999.9</v>
      </c>
      <c r="AD301" s="7">
        <v>0</v>
      </c>
      <c r="AE301" s="5">
        <v>-999.9</v>
      </c>
      <c r="AF301" s="7">
        <v>0</v>
      </c>
      <c r="AG301" s="5">
        <v>-999.9</v>
      </c>
      <c r="AH301" s="7">
        <v>0</v>
      </c>
      <c r="AI301" s="5">
        <v>-999.9</v>
      </c>
      <c r="AJ301" s="3">
        <v>0</v>
      </c>
      <c r="AK301" s="7">
        <v>0</v>
      </c>
      <c r="AL301" s="5">
        <v>-999.9</v>
      </c>
      <c r="AN301">
        <v>-75.403300000000002</v>
      </c>
      <c r="AO301">
        <v>39.822800000000001</v>
      </c>
      <c r="AP301" t="s">
        <v>50</v>
      </c>
      <c r="AQ301">
        <v>42736</v>
      </c>
      <c r="AT301" t="s">
        <v>710</v>
      </c>
      <c r="AU301" t="s">
        <v>710</v>
      </c>
    </row>
    <row r="302" spans="1:47" hidden="1" x14ac:dyDescent="0.25">
      <c r="A302">
        <v>880025</v>
      </c>
      <c r="B302" t="s">
        <v>375</v>
      </c>
      <c r="C302" t="s">
        <v>1155</v>
      </c>
      <c r="D302">
        <f>IFERROR(VLOOKUP(C302,'PUSP for CONUS units'!G:H,2,FALSE),"!not listed")</f>
        <v>7874511</v>
      </c>
      <c r="E302" t="s">
        <v>709</v>
      </c>
      <c r="F302" t="s">
        <v>373</v>
      </c>
      <c r="G302" t="s">
        <v>48</v>
      </c>
      <c r="H302" t="s">
        <v>60</v>
      </c>
      <c r="I302">
        <v>349.6</v>
      </c>
      <c r="J302" s="3">
        <v>11265.1194916</v>
      </c>
      <c r="K302" s="3">
        <v>10846.627137199999</v>
      </c>
      <c r="L302" s="3">
        <v>11577.5228169</v>
      </c>
      <c r="M302" s="3">
        <v>31.033847467000001</v>
      </c>
      <c r="N302" s="3">
        <v>0</v>
      </c>
      <c r="O302" s="5">
        <v>0.60483436150600001</v>
      </c>
      <c r="P302" s="5">
        <v>0.71118269884300001</v>
      </c>
      <c r="Q302" s="3">
        <v>164878.64300000001</v>
      </c>
      <c r="R302" s="3">
        <v>1857377.615</v>
      </c>
      <c r="S302" s="3">
        <v>193869.33972799999</v>
      </c>
      <c r="T302" s="3">
        <v>2183961.2777900002</v>
      </c>
      <c r="U302">
        <v>0</v>
      </c>
      <c r="V302" s="5">
        <v>0</v>
      </c>
      <c r="W302" s="7">
        <v>4.1377104999999901</v>
      </c>
      <c r="X302" s="5">
        <v>4.4554327203948797E-3</v>
      </c>
      <c r="Y302" s="7">
        <v>1.7511705</v>
      </c>
      <c r="Z302" s="5">
        <v>4.5818309276822299E-3</v>
      </c>
      <c r="AA302" s="3">
        <v>764397.695000001</v>
      </c>
      <c r="AB302" s="7">
        <v>2.3865399999999899</v>
      </c>
      <c r="AC302" s="5">
        <v>4.3670335681921697E-3</v>
      </c>
      <c r="AD302" s="7">
        <v>0</v>
      </c>
      <c r="AE302" s="5">
        <v>0</v>
      </c>
      <c r="AF302" s="7">
        <v>4.8665137073863196</v>
      </c>
      <c r="AG302" s="5">
        <v>4.4565933992223904E-3</v>
      </c>
      <c r="AH302" s="7">
        <v>2.08750166122159</v>
      </c>
      <c r="AI302" s="5">
        <v>4.5805035088047896E-3</v>
      </c>
      <c r="AJ302" s="3">
        <v>911472.57379409403</v>
      </c>
      <c r="AK302" s="7">
        <v>2.7790120461647398</v>
      </c>
      <c r="AL302" s="5">
        <v>4.36783766713202E-3</v>
      </c>
      <c r="AM302">
        <v>5</v>
      </c>
      <c r="AN302">
        <v>-75.403300000000002</v>
      </c>
      <c r="AO302">
        <v>39.822800000000001</v>
      </c>
      <c r="AP302" t="s">
        <v>50</v>
      </c>
      <c r="AQ302">
        <v>54789</v>
      </c>
      <c r="AT302" t="s">
        <v>711</v>
      </c>
      <c r="AU302" t="s">
        <v>711</v>
      </c>
    </row>
    <row r="303" spans="1:47" hidden="1" x14ac:dyDescent="0.25">
      <c r="A303">
        <v>880025</v>
      </c>
      <c r="B303" t="s">
        <v>377</v>
      </c>
      <c r="C303" t="s">
        <v>1156</v>
      </c>
      <c r="D303">
        <f>IFERROR(VLOOKUP(C303,'PUSP for CONUS units'!G:H,2,FALSE),"!not listed")</f>
        <v>7874511</v>
      </c>
      <c r="E303" t="s">
        <v>709</v>
      </c>
      <c r="F303" t="s">
        <v>373</v>
      </c>
      <c r="G303" t="s">
        <v>48</v>
      </c>
      <c r="H303" t="s">
        <v>60</v>
      </c>
      <c r="I303">
        <v>349.6</v>
      </c>
      <c r="J303" s="3">
        <v>11704.2508122</v>
      </c>
      <c r="K303" s="3">
        <v>11263.205911900001</v>
      </c>
      <c r="L303" s="3">
        <v>12030.1991428</v>
      </c>
      <c r="M303" s="3">
        <v>29.8694897785</v>
      </c>
      <c r="N303" s="3">
        <v>5</v>
      </c>
      <c r="O303" s="5">
        <v>0.59965664636799998</v>
      </c>
      <c r="P303" s="5">
        <v>0.70318020774000001</v>
      </c>
      <c r="Q303" s="3">
        <v>157334.07199999999</v>
      </c>
      <c r="R303" s="3">
        <v>1841477.44</v>
      </c>
      <c r="S303" s="3">
        <v>184495.921298</v>
      </c>
      <c r="T303" s="3">
        <v>2159386.5367000001</v>
      </c>
      <c r="U303">
        <v>0</v>
      </c>
      <c r="V303" s="5">
        <v>0</v>
      </c>
      <c r="W303" s="7">
        <v>4.7292700000000103</v>
      </c>
      <c r="X303" s="5">
        <v>5.1363865744670804E-3</v>
      </c>
      <c r="Y303" s="7">
        <v>1.9378500000000001</v>
      </c>
      <c r="Z303" s="5">
        <v>5.1464542487826099E-3</v>
      </c>
      <c r="AA303" s="3">
        <v>753081.599999998</v>
      </c>
      <c r="AB303" s="7">
        <v>2.79142</v>
      </c>
      <c r="AC303" s="5">
        <v>5.1294205608136004E-3</v>
      </c>
      <c r="AD303" s="7">
        <v>0</v>
      </c>
      <c r="AE303" s="5">
        <v>0</v>
      </c>
      <c r="AF303" s="7">
        <v>5.5458101609920201</v>
      </c>
      <c r="AG303" s="5">
        <v>5.1364682207092997E-3</v>
      </c>
      <c r="AH303" s="7">
        <v>2.30035889275758</v>
      </c>
      <c r="AI303" s="5">
        <v>5.1463378100104502E-3</v>
      </c>
      <c r="AJ303" s="3">
        <v>893978.97210828902</v>
      </c>
      <c r="AK303" s="7">
        <v>3.2454512682344401</v>
      </c>
      <c r="AL303" s="5">
        <v>5.1294956013371003E-3</v>
      </c>
      <c r="AM303">
        <v>7</v>
      </c>
      <c r="AN303">
        <v>-75.403300000000002</v>
      </c>
      <c r="AO303">
        <v>39.822800000000001</v>
      </c>
      <c r="AP303" t="s">
        <v>50</v>
      </c>
      <c r="AQ303">
        <v>54789</v>
      </c>
      <c r="AT303" t="s">
        <v>712</v>
      </c>
      <c r="AU303" t="s">
        <v>712</v>
      </c>
    </row>
    <row r="304" spans="1:47" hidden="1" x14ac:dyDescent="0.25">
      <c r="A304">
        <v>880025</v>
      </c>
      <c r="B304" t="s">
        <v>713</v>
      </c>
      <c r="C304" t="s">
        <v>1157</v>
      </c>
      <c r="D304">
        <f>IFERROR(VLOOKUP(C304,'PUSP for CONUS units'!G:H,2,FALSE),"!not listed")</f>
        <v>0</v>
      </c>
      <c r="E304" t="s">
        <v>709</v>
      </c>
      <c r="F304" t="s">
        <v>373</v>
      </c>
      <c r="G304" t="s">
        <v>48</v>
      </c>
      <c r="H304" t="s">
        <v>49</v>
      </c>
      <c r="I304">
        <v>425</v>
      </c>
      <c r="J304" s="3">
        <v>10000</v>
      </c>
      <c r="L304" s="3">
        <v>9883.7209302299998</v>
      </c>
      <c r="M304" s="3">
        <v>42.5</v>
      </c>
      <c r="N304" s="3">
        <v>1</v>
      </c>
      <c r="O304" s="5">
        <v>1.1384335154799999E-4</v>
      </c>
      <c r="P304" s="5">
        <v>1.1384335154799999E-4</v>
      </c>
      <c r="Q304" s="3">
        <v>43</v>
      </c>
      <c r="R304" s="3">
        <v>425</v>
      </c>
      <c r="S304" s="3">
        <v>42.5</v>
      </c>
      <c r="T304" s="3">
        <v>425</v>
      </c>
      <c r="U304">
        <v>1.2750000000000001E-4</v>
      </c>
      <c r="V304" s="5">
        <v>5.9999999999999995E-4</v>
      </c>
      <c r="W304" s="7">
        <v>6.3749999999999996E-3</v>
      </c>
      <c r="X304" s="5">
        <v>0.03</v>
      </c>
      <c r="Y304" s="7">
        <v>0</v>
      </c>
      <c r="Z304" s="5">
        <v>-999.9</v>
      </c>
      <c r="AB304" s="7">
        <v>6.3749999999999996E-3</v>
      </c>
      <c r="AC304" s="5">
        <v>0.03</v>
      </c>
      <c r="AD304" s="7">
        <v>1.2750000000000001E-4</v>
      </c>
      <c r="AE304" s="5">
        <v>5.9999999999999995E-4</v>
      </c>
      <c r="AF304" s="7">
        <v>6.3749999999999996E-3</v>
      </c>
      <c r="AG304" s="5">
        <v>0.03</v>
      </c>
      <c r="AH304" s="7">
        <v>0</v>
      </c>
      <c r="AI304" s="5">
        <v>-999.9</v>
      </c>
      <c r="AJ304" s="3">
        <v>0</v>
      </c>
      <c r="AK304" s="7">
        <v>6.3749999999999996E-3</v>
      </c>
      <c r="AL304" s="5">
        <v>0.03</v>
      </c>
      <c r="AM304">
        <v>128</v>
      </c>
      <c r="AN304">
        <v>-75.403300000000002</v>
      </c>
      <c r="AO304">
        <v>39.822800000000001</v>
      </c>
      <c r="AP304" t="s">
        <v>50</v>
      </c>
      <c r="AQ304">
        <v>54789</v>
      </c>
      <c r="AT304" t="s">
        <v>714</v>
      </c>
      <c r="AU304" t="s">
        <v>714</v>
      </c>
    </row>
    <row r="305" spans="1:47" hidden="1" x14ac:dyDescent="0.25">
      <c r="A305">
        <v>880028</v>
      </c>
      <c r="B305" t="s">
        <v>715</v>
      </c>
      <c r="C305" t="s">
        <v>1158</v>
      </c>
      <c r="D305">
        <f>IFERROR(VLOOKUP(C305,'PUSP for CONUS units'!G:H,2,FALSE),"!not listed")</f>
        <v>0</v>
      </c>
      <c r="E305" t="s">
        <v>716</v>
      </c>
      <c r="F305" t="s">
        <v>124</v>
      </c>
      <c r="G305" t="s">
        <v>48</v>
      </c>
      <c r="H305" t="s">
        <v>49</v>
      </c>
      <c r="I305">
        <v>450</v>
      </c>
      <c r="J305" s="3">
        <v>15525.788347899999</v>
      </c>
      <c r="K305" s="3">
        <v>15525.788347899999</v>
      </c>
      <c r="M305" s="3">
        <v>28.984035458699999</v>
      </c>
      <c r="N305" s="3">
        <v>1</v>
      </c>
      <c r="O305" s="5">
        <v>0.395276361061</v>
      </c>
      <c r="P305" s="5">
        <v>0.44804858360799998</v>
      </c>
      <c r="Q305" s="3">
        <v>100635.688507</v>
      </c>
      <c r="R305" s="3">
        <v>1562448.4</v>
      </c>
      <c r="S305" s="3">
        <v>114021.626961</v>
      </c>
      <c r="T305" s="3">
        <v>1771046.44129</v>
      </c>
      <c r="U305">
        <v>0</v>
      </c>
      <c r="V305" s="5">
        <v>0</v>
      </c>
      <c r="W305" s="7">
        <v>78.352915687709199</v>
      </c>
      <c r="X305" s="5">
        <v>0.100295044223908</v>
      </c>
      <c r="Y305" s="7">
        <v>36.5698425</v>
      </c>
      <c r="Z305" s="5">
        <v>0.10029504422390099</v>
      </c>
      <c r="AA305" s="3">
        <v>729245.254000001</v>
      </c>
      <c r="AB305" s="7">
        <v>41.783073187706897</v>
      </c>
      <c r="AC305" s="5">
        <v>0.100295044223927</v>
      </c>
      <c r="AD305" s="7">
        <v>0</v>
      </c>
      <c r="AE305" s="5">
        <v>0</v>
      </c>
      <c r="AF305" s="7">
        <v>88.813590575746304</v>
      </c>
      <c r="AG305" s="5">
        <v>0.100295044223912</v>
      </c>
      <c r="AH305" s="7">
        <v>41.437736531080397</v>
      </c>
      <c r="AI305" s="5">
        <v>0.100295044223896</v>
      </c>
      <c r="AJ305" s="3">
        <v>826316.73083618702</v>
      </c>
      <c r="AK305" s="7">
        <v>47.375854044666298</v>
      </c>
      <c r="AL305" s="5">
        <v>0.100295044223925</v>
      </c>
      <c r="AM305">
        <v>33</v>
      </c>
      <c r="AN305">
        <v>-84.502200000000002</v>
      </c>
      <c r="AO305">
        <v>39.175600000000003</v>
      </c>
      <c r="AP305" t="s">
        <v>50</v>
      </c>
      <c r="AQ305">
        <v>54789</v>
      </c>
      <c r="AT305" t="s">
        <v>717</v>
      </c>
      <c r="AU305" t="s">
        <v>717</v>
      </c>
    </row>
    <row r="306" spans="1:47" hidden="1" x14ac:dyDescent="0.25">
      <c r="A306">
        <v>880029</v>
      </c>
      <c r="B306" t="s">
        <v>718</v>
      </c>
      <c r="C306" t="s">
        <v>1159</v>
      </c>
      <c r="D306">
        <f>IFERROR(VLOOKUP(C306,'PUSP for CONUS units'!G:H,2,FALSE),"!not listed")</f>
        <v>0</v>
      </c>
      <c r="E306" t="s">
        <v>719</v>
      </c>
      <c r="F306" t="s">
        <v>84</v>
      </c>
      <c r="G306" t="s">
        <v>48</v>
      </c>
      <c r="H306" t="s">
        <v>55</v>
      </c>
      <c r="I306">
        <v>350</v>
      </c>
      <c r="J306" s="3">
        <v>14120.9268065</v>
      </c>
      <c r="K306" s="3">
        <v>14120.9268065</v>
      </c>
      <c r="M306" s="3">
        <v>24.785908516900001</v>
      </c>
      <c r="N306" s="3">
        <v>0</v>
      </c>
      <c r="O306" s="5">
        <v>0.167580365275</v>
      </c>
      <c r="P306" s="5">
        <v>0.17062610112900001</v>
      </c>
      <c r="Q306" s="3">
        <v>36485.5</v>
      </c>
      <c r="R306" s="3">
        <v>515209.07500000001</v>
      </c>
      <c r="S306" s="3">
        <v>37132.124363800001</v>
      </c>
      <c r="T306" s="3">
        <v>524572.88531100005</v>
      </c>
      <c r="U306">
        <v>0</v>
      </c>
      <c r="V306" s="5">
        <v>0</v>
      </c>
      <c r="W306" s="7">
        <v>14.1026375</v>
      </c>
      <c r="X306" s="5">
        <v>5.4745299274862297E-2</v>
      </c>
      <c r="Y306" s="7">
        <v>14.1026375</v>
      </c>
      <c r="Z306" s="5">
        <v>5.4745299274862297E-2</v>
      </c>
      <c r="AA306" s="3">
        <v>515209.07500000001</v>
      </c>
      <c r="AB306" s="7">
        <v>0</v>
      </c>
      <c r="AC306" s="5">
        <v>-999.9</v>
      </c>
      <c r="AD306" s="7">
        <v>0</v>
      </c>
      <c r="AE306" s="5">
        <v>0</v>
      </c>
      <c r="AF306" s="7">
        <v>14.358949798927</v>
      </c>
      <c r="AG306" s="5">
        <v>5.4745299274859001E-2</v>
      </c>
      <c r="AH306" s="7">
        <v>14.2517332229957</v>
      </c>
      <c r="AI306" s="5">
        <v>5.47452992748588E-2</v>
      </c>
      <c r="AJ306" s="3">
        <v>520655.96176366799</v>
      </c>
      <c r="AK306" s="7">
        <v>0.10721657593122499</v>
      </c>
      <c r="AL306" s="5">
        <v>5.4745299274880102E-2</v>
      </c>
      <c r="AM306">
        <v>96</v>
      </c>
      <c r="AN306">
        <v>-83.155500000000004</v>
      </c>
      <c r="AO306">
        <v>42.286799999999999</v>
      </c>
      <c r="AP306" t="s">
        <v>50</v>
      </c>
      <c r="AQ306">
        <v>54789</v>
      </c>
      <c r="AT306" t="s">
        <v>720</v>
      </c>
      <c r="AU306" t="s">
        <v>720</v>
      </c>
    </row>
    <row r="307" spans="1:47" hidden="1" x14ac:dyDescent="0.25">
      <c r="A307">
        <v>880030</v>
      </c>
      <c r="B307" t="s">
        <v>721</v>
      </c>
      <c r="C307" t="s">
        <v>1160</v>
      </c>
      <c r="D307">
        <f>IFERROR(VLOOKUP(C307,'PUSP for CONUS units'!G:H,2,FALSE),"!not listed")</f>
        <v>0</v>
      </c>
      <c r="E307" t="s">
        <v>722</v>
      </c>
      <c r="F307" t="s">
        <v>124</v>
      </c>
      <c r="G307" t="s">
        <v>48</v>
      </c>
      <c r="H307" t="s">
        <v>55</v>
      </c>
      <c r="I307">
        <v>350.7000122</v>
      </c>
      <c r="J307" s="3">
        <v>13115.5198076</v>
      </c>
      <c r="K307" s="3">
        <v>13115.5198076</v>
      </c>
      <c r="M307" s="3">
        <v>26.7393147465</v>
      </c>
      <c r="N307" s="3">
        <v>0</v>
      </c>
      <c r="O307" s="5">
        <v>0.50883301880200005</v>
      </c>
      <c r="P307" s="5">
        <v>0.53016513787300001</v>
      </c>
      <c r="Q307" s="3">
        <v>119513.7534</v>
      </c>
      <c r="R307" s="3">
        <v>1567485</v>
      </c>
      <c r="S307" s="3">
        <v>124516.127462</v>
      </c>
      <c r="T307" s="3">
        <v>1633199.6360899999</v>
      </c>
      <c r="U307">
        <v>0</v>
      </c>
      <c r="V307" s="5">
        <v>0</v>
      </c>
      <c r="W307" s="7">
        <v>36.0916370226523</v>
      </c>
      <c r="X307" s="5">
        <v>4.6050376268554301E-2</v>
      </c>
      <c r="Y307" s="7">
        <v>10.634687</v>
      </c>
      <c r="Z307" s="5">
        <v>4.6050376268520203E-2</v>
      </c>
      <c r="AA307" s="3">
        <v>461871.88300000102</v>
      </c>
      <c r="AB307" s="7">
        <v>25.456950022649199</v>
      </c>
      <c r="AC307" s="5">
        <v>4.6050376268559803E-2</v>
      </c>
      <c r="AD307" s="7">
        <v>0</v>
      </c>
      <c r="AE307" s="5">
        <v>0</v>
      </c>
      <c r="AF307" s="7">
        <v>37.604728881813202</v>
      </c>
      <c r="AG307" s="5">
        <v>4.6050376268547799E-2</v>
      </c>
      <c r="AH307" s="7">
        <v>10.670032197416401</v>
      </c>
      <c r="AI307" s="5">
        <v>4.60503762685191E-2</v>
      </c>
      <c r="AJ307" s="3">
        <v>463406.94960664702</v>
      </c>
      <c r="AK307" s="7">
        <v>26.934696684396801</v>
      </c>
      <c r="AL307" s="5">
        <v>4.60503762685592E-2</v>
      </c>
      <c r="AM307">
        <v>36</v>
      </c>
      <c r="AN307">
        <v>-83.453900000000004</v>
      </c>
      <c r="AO307">
        <v>41.678600000000003</v>
      </c>
      <c r="AP307" t="s">
        <v>50</v>
      </c>
      <c r="AQ307">
        <v>54789</v>
      </c>
      <c r="AT307" t="s">
        <v>723</v>
      </c>
      <c r="AU307" t="s">
        <v>723</v>
      </c>
    </row>
    <row r="308" spans="1:47" hidden="1" x14ac:dyDescent="0.25">
      <c r="A308">
        <v>880030</v>
      </c>
      <c r="B308" t="s">
        <v>724</v>
      </c>
      <c r="C308" t="s">
        <v>1161</v>
      </c>
      <c r="D308">
        <f>IFERROR(VLOOKUP(C308,'PUSP for CONUS units'!G:H,2,FALSE),"!not listed")</f>
        <v>0</v>
      </c>
      <c r="E308" t="s">
        <v>722</v>
      </c>
      <c r="F308" t="s">
        <v>124</v>
      </c>
      <c r="G308" t="s">
        <v>48</v>
      </c>
      <c r="H308" t="s">
        <v>55</v>
      </c>
      <c r="I308">
        <v>350.7000122</v>
      </c>
      <c r="J308" s="3">
        <v>13338.904271400001</v>
      </c>
      <c r="K308" s="3">
        <v>13338.904271400001</v>
      </c>
      <c r="M308" s="3">
        <v>26.2915157845</v>
      </c>
      <c r="N308" s="3">
        <v>0</v>
      </c>
      <c r="O308" s="5">
        <v>0.46014468288499999</v>
      </c>
      <c r="P308" s="5">
        <v>0.48051645694200001</v>
      </c>
      <c r="Q308" s="3">
        <v>106267.96408200001</v>
      </c>
      <c r="R308" s="3">
        <v>1417498.2</v>
      </c>
      <c r="S308" s="3">
        <v>110954.770437</v>
      </c>
      <c r="T308" s="3">
        <v>1480254.44631</v>
      </c>
      <c r="U308">
        <v>0</v>
      </c>
      <c r="V308" s="5">
        <v>0</v>
      </c>
      <c r="W308" s="7">
        <v>47.3601292116998</v>
      </c>
      <c r="X308" s="5">
        <v>6.6822136651317296E-2</v>
      </c>
      <c r="Y308" s="7">
        <v>14.815014</v>
      </c>
      <c r="Z308" s="5">
        <v>6.6822136651428804E-2</v>
      </c>
      <c r="AA308" s="3">
        <v>443416.35100000101</v>
      </c>
      <c r="AB308" s="7">
        <v>32.545115211702601</v>
      </c>
      <c r="AC308" s="5">
        <v>6.6822136651266503E-2</v>
      </c>
      <c r="AD308" s="7">
        <v>0</v>
      </c>
      <c r="AE308" s="5">
        <v>0</v>
      </c>
      <c r="AF308" s="7">
        <v>49.456882444947901</v>
      </c>
      <c r="AG308" s="5">
        <v>6.6822136651317393E-2</v>
      </c>
      <c r="AH308" s="7">
        <v>15.023998765856</v>
      </c>
      <c r="AI308" s="5">
        <v>6.6822136651431802E-2</v>
      </c>
      <c r="AJ308" s="3">
        <v>449671.30710670201</v>
      </c>
      <c r="AK308" s="7">
        <v>34.432883679091901</v>
      </c>
      <c r="AL308" s="5">
        <v>6.6822136651267197E-2</v>
      </c>
      <c r="AM308">
        <v>45</v>
      </c>
      <c r="AN308">
        <v>-83.453900000000004</v>
      </c>
      <c r="AO308">
        <v>41.678600000000003</v>
      </c>
      <c r="AP308" t="s">
        <v>50</v>
      </c>
      <c r="AQ308">
        <v>54789</v>
      </c>
      <c r="AT308" t="s">
        <v>725</v>
      </c>
      <c r="AU308" t="s">
        <v>725</v>
      </c>
    </row>
    <row r="309" spans="1:47" hidden="1" x14ac:dyDescent="0.25">
      <c r="A309">
        <v>880031</v>
      </c>
      <c r="B309" t="s">
        <v>726</v>
      </c>
      <c r="C309" t="s">
        <v>1162</v>
      </c>
      <c r="D309">
        <f>IFERROR(VLOOKUP(C309,'PUSP for CONUS units'!G:H,2,FALSE),"!not listed")</f>
        <v>0</v>
      </c>
      <c r="E309" t="s">
        <v>727</v>
      </c>
      <c r="F309" t="s">
        <v>84</v>
      </c>
      <c r="G309" t="s">
        <v>48</v>
      </c>
      <c r="H309" t="s">
        <v>55</v>
      </c>
      <c r="I309">
        <v>357</v>
      </c>
      <c r="J309" s="3">
        <v>12268.651723000001</v>
      </c>
      <c r="K309" s="3">
        <v>12268.651723000001</v>
      </c>
      <c r="M309" s="3">
        <v>29.098551989299999</v>
      </c>
      <c r="N309" s="3">
        <v>0</v>
      </c>
      <c r="O309" s="5">
        <v>7.0163857892899997E-3</v>
      </c>
      <c r="P309" s="5">
        <v>6.9475777897099996E-3</v>
      </c>
      <c r="Q309" s="3">
        <v>1793.4</v>
      </c>
      <c r="R309" s="3">
        <v>22002.6</v>
      </c>
      <c r="S309" s="3">
        <v>1775.81255966</v>
      </c>
      <c r="T309" s="3">
        <v>21786.8258198</v>
      </c>
      <c r="U309">
        <v>0</v>
      </c>
      <c r="V309" s="5">
        <v>0</v>
      </c>
      <c r="W309" s="7">
        <v>1.6544000000000001</v>
      </c>
      <c r="X309" s="5">
        <v>0.150382227554925</v>
      </c>
      <c r="Y309" s="7">
        <v>1.6544000000000001</v>
      </c>
      <c r="Z309" s="5">
        <v>0.150382227554925</v>
      </c>
      <c r="AA309" s="3">
        <v>22002.6</v>
      </c>
      <c r="AB309" s="7">
        <v>0</v>
      </c>
      <c r="AC309" s="5">
        <v>-999.9</v>
      </c>
      <c r="AD309" s="7">
        <v>0</v>
      </c>
      <c r="AE309" s="5">
        <v>0</v>
      </c>
      <c r="AF309" s="7">
        <v>1.6381756990666301</v>
      </c>
      <c r="AG309" s="5">
        <v>0.15038222755498801</v>
      </c>
      <c r="AH309" s="7">
        <v>1.6381756990666301</v>
      </c>
      <c r="AI309" s="5">
        <v>0.15038222755498801</v>
      </c>
      <c r="AJ309" s="3">
        <v>21786.8258197947</v>
      </c>
      <c r="AK309" s="7">
        <v>0</v>
      </c>
      <c r="AL309" s="5">
        <v>-999.9</v>
      </c>
      <c r="AM309">
        <v>122</v>
      </c>
      <c r="AN309">
        <v>-84.240399999999994</v>
      </c>
      <c r="AO309">
        <v>43.602499999999999</v>
      </c>
      <c r="AP309" t="s">
        <v>50</v>
      </c>
      <c r="AQ309">
        <v>54789</v>
      </c>
      <c r="AT309" t="s">
        <v>728</v>
      </c>
      <c r="AU309" t="s">
        <v>728</v>
      </c>
    </row>
    <row r="310" spans="1:47" hidden="1" x14ac:dyDescent="0.25">
      <c r="A310">
        <v>880031</v>
      </c>
      <c r="B310" t="s">
        <v>729</v>
      </c>
      <c r="C310" t="s">
        <v>1163</v>
      </c>
      <c r="D310">
        <f>IFERROR(VLOOKUP(C310,'PUSP for CONUS units'!G:H,2,FALSE),"!not listed")</f>
        <v>0</v>
      </c>
      <c r="E310" t="s">
        <v>727</v>
      </c>
      <c r="F310" t="s">
        <v>84</v>
      </c>
      <c r="G310" t="s">
        <v>48</v>
      </c>
      <c r="H310" t="s">
        <v>55</v>
      </c>
      <c r="I310">
        <v>357</v>
      </c>
      <c r="J310" s="3">
        <v>13030.829651399999</v>
      </c>
      <c r="K310" s="3">
        <v>13030.829651399999</v>
      </c>
      <c r="M310" s="3">
        <v>27.396567183399998</v>
      </c>
      <c r="N310" s="3">
        <v>0</v>
      </c>
      <c r="O310" s="5">
        <v>6.1800676554800002E-3</v>
      </c>
      <c r="P310" s="5">
        <v>6.2290177716499999E-3</v>
      </c>
      <c r="Q310" s="3">
        <v>1487.2422185200001</v>
      </c>
      <c r="R310" s="3">
        <v>19380</v>
      </c>
      <c r="S310" s="3">
        <v>1499.0221347700001</v>
      </c>
      <c r="T310" s="3">
        <v>19533.502081899998</v>
      </c>
      <c r="U310">
        <v>0</v>
      </c>
      <c r="V310" s="5">
        <v>0</v>
      </c>
      <c r="W310" s="7">
        <v>1.45387600871078</v>
      </c>
      <c r="X310" s="5">
        <v>0.150038803788657</v>
      </c>
      <c r="Y310" s="7">
        <v>0.99565000000000103</v>
      </c>
      <c r="Z310" s="5">
        <v>0.15003880378845599</v>
      </c>
      <c r="AA310" s="3">
        <v>13271.9</v>
      </c>
      <c r="AB310" s="7">
        <v>0.458226008711005</v>
      </c>
      <c r="AC310" s="5">
        <v>0.15003880378916701</v>
      </c>
      <c r="AD310" s="7">
        <v>0</v>
      </c>
      <c r="AE310" s="5">
        <v>0</v>
      </c>
      <c r="AF310" s="7">
        <v>1.4653916430865099</v>
      </c>
      <c r="AG310" s="5">
        <v>0.150038803788651</v>
      </c>
      <c r="AH310" s="7">
        <v>0.98170450305813095</v>
      </c>
      <c r="AI310" s="5">
        <v>0.15003880378839901</v>
      </c>
      <c r="AJ310" s="3">
        <v>13086.008129505401</v>
      </c>
      <c r="AK310" s="7">
        <v>0.48368714002837798</v>
      </c>
      <c r="AL310" s="5">
        <v>0.15003880378916101</v>
      </c>
      <c r="AM310">
        <v>124</v>
      </c>
      <c r="AN310">
        <v>-84.240399999999994</v>
      </c>
      <c r="AO310">
        <v>43.602499999999999</v>
      </c>
      <c r="AP310" t="s">
        <v>50</v>
      </c>
      <c r="AQ310">
        <v>54789</v>
      </c>
      <c r="AT310" t="s">
        <v>730</v>
      </c>
      <c r="AU310" t="s">
        <v>730</v>
      </c>
    </row>
    <row r="311" spans="1:47" hidden="1" x14ac:dyDescent="0.25">
      <c r="A311">
        <v>880039</v>
      </c>
      <c r="B311" t="s">
        <v>185</v>
      </c>
      <c r="C311" t="s">
        <v>1164</v>
      </c>
      <c r="D311">
        <f>IFERROR(VLOOKUP(C311,'PUSP for CONUS units'!G:H,2,FALSE),"!not listed")</f>
        <v>0</v>
      </c>
      <c r="E311" t="s">
        <v>731</v>
      </c>
      <c r="F311" t="s">
        <v>124</v>
      </c>
      <c r="G311" t="s">
        <v>48</v>
      </c>
      <c r="H311" t="s">
        <v>49</v>
      </c>
      <c r="I311">
        <v>567</v>
      </c>
      <c r="J311" s="3">
        <v>12953.503807999999</v>
      </c>
      <c r="K311" s="3">
        <v>12953.503807999999</v>
      </c>
      <c r="M311" s="3">
        <v>43.771940658200002</v>
      </c>
      <c r="N311" s="3">
        <v>65</v>
      </c>
      <c r="O311" s="5">
        <v>0.43436451918399999</v>
      </c>
      <c r="P311" s="5">
        <v>0.49549599318799997</v>
      </c>
      <c r="Q311" s="3">
        <v>167009.99838100001</v>
      </c>
      <c r="R311" s="3">
        <v>2163364.65</v>
      </c>
      <c r="S311" s="3">
        <v>190514.60550999999</v>
      </c>
      <c r="T311" s="3">
        <v>2467831.6679600002</v>
      </c>
      <c r="U311">
        <v>0</v>
      </c>
      <c r="V311" s="5">
        <v>0</v>
      </c>
      <c r="W311" s="7">
        <v>355.03123986260499</v>
      </c>
      <c r="X311" s="5">
        <v>0.32822135636074101</v>
      </c>
      <c r="Y311" s="7">
        <v>31.0667749999999</v>
      </c>
      <c r="Z311" s="5">
        <v>0.32822135635945898</v>
      </c>
      <c r="AA311" s="3">
        <v>189303.8</v>
      </c>
      <c r="AB311" s="7">
        <v>323.96446486261101</v>
      </c>
      <c r="AC311" s="5">
        <v>0.32822135636087402</v>
      </c>
      <c r="AD311" s="7">
        <v>1146.3078097671601</v>
      </c>
      <c r="AE311" s="5">
        <v>0.92899999999998395</v>
      </c>
      <c r="AF311" s="7">
        <v>404.99752866381198</v>
      </c>
      <c r="AG311" s="5">
        <v>0.32822135636072902</v>
      </c>
      <c r="AH311" s="7">
        <v>40.234114956933801</v>
      </c>
      <c r="AI311" s="5">
        <v>0.32822135635942801</v>
      </c>
      <c r="AJ311" s="3">
        <v>245164.51582068499</v>
      </c>
      <c r="AK311" s="7">
        <v>364.763413706878</v>
      </c>
      <c r="AL311" s="5">
        <v>0.32822135636087302</v>
      </c>
      <c r="AM311">
        <v>27</v>
      </c>
      <c r="AN311">
        <v>-84.174700000000001</v>
      </c>
      <c r="AO311">
        <v>39.824199999999998</v>
      </c>
      <c r="AP311" t="s">
        <v>50</v>
      </c>
      <c r="AQ311">
        <v>54789</v>
      </c>
      <c r="AT311" t="s">
        <v>732</v>
      </c>
      <c r="AU311" t="s">
        <v>732</v>
      </c>
    </row>
    <row r="312" spans="1:47" hidden="1" x14ac:dyDescent="0.25">
      <c r="A312">
        <v>880039</v>
      </c>
      <c r="B312" t="s">
        <v>733</v>
      </c>
      <c r="C312" t="s">
        <v>1165</v>
      </c>
      <c r="D312">
        <f>IFERROR(VLOOKUP(C312,'PUSP for CONUS units'!G:H,2,FALSE),"!not listed")</f>
        <v>0</v>
      </c>
      <c r="E312" t="s">
        <v>731</v>
      </c>
      <c r="F312" t="s">
        <v>124</v>
      </c>
      <c r="G312" t="s">
        <v>48</v>
      </c>
      <c r="H312" t="s">
        <v>60</v>
      </c>
      <c r="I312">
        <v>1000</v>
      </c>
      <c r="J312" s="3">
        <v>12000</v>
      </c>
      <c r="K312" s="3">
        <v>36661.454578199999</v>
      </c>
      <c r="M312" s="3">
        <v>83.333333333300004</v>
      </c>
      <c r="N312" s="3">
        <v>0</v>
      </c>
      <c r="O312" s="5">
        <v>0.12631147541000001</v>
      </c>
      <c r="P312" s="5">
        <v>4.92568281986E-2</v>
      </c>
      <c r="Q312" s="3">
        <v>30263.9383179</v>
      </c>
      <c r="R312" s="3">
        <v>1109520</v>
      </c>
      <c r="S312" s="3">
        <v>36055.998241399997</v>
      </c>
      <c r="T312" s="3">
        <v>432671.97889700002</v>
      </c>
      <c r="U312">
        <v>0</v>
      </c>
      <c r="V312" s="5">
        <v>0</v>
      </c>
      <c r="W312" s="7">
        <v>26.1826296751643</v>
      </c>
      <c r="X312" s="5">
        <v>4.7196318543419602E-2</v>
      </c>
      <c r="Y312" s="7">
        <v>3.83984999999999</v>
      </c>
      <c r="Z312" s="5">
        <v>4.7196318543347403E-2</v>
      </c>
      <c r="AA312" s="3">
        <v>162718.19999999701</v>
      </c>
      <c r="AB312" s="7">
        <v>22.342779675163701</v>
      </c>
      <c r="AC312" s="5">
        <v>4.71963185434328E-2</v>
      </c>
      <c r="AD312" s="7">
        <v>0</v>
      </c>
      <c r="AE312" s="5">
        <v>0</v>
      </c>
      <c r="AF312" s="7">
        <v>10.210262270412301</v>
      </c>
      <c r="AG312" s="5">
        <v>4.7196318543419997E-2</v>
      </c>
      <c r="AH312" s="7">
        <v>1.4310505334025601</v>
      </c>
      <c r="AI312" s="5">
        <v>4.7196318543342802E-2</v>
      </c>
      <c r="AJ312" s="3">
        <v>60642.464394266397</v>
      </c>
      <c r="AK312" s="7">
        <v>8.7792117370096996</v>
      </c>
      <c r="AL312" s="5">
        <v>4.7196318543432599E-2</v>
      </c>
      <c r="AM312">
        <v>24</v>
      </c>
      <c r="AN312">
        <v>-84.174700000000001</v>
      </c>
      <c r="AO312">
        <v>39.824199999999998</v>
      </c>
      <c r="AP312" t="s">
        <v>50</v>
      </c>
      <c r="AQ312">
        <v>54789</v>
      </c>
      <c r="AT312" t="s">
        <v>734</v>
      </c>
      <c r="AU312" t="s">
        <v>734</v>
      </c>
    </row>
    <row r="313" spans="1:47" hidden="1" x14ac:dyDescent="0.25">
      <c r="A313">
        <v>880041</v>
      </c>
      <c r="B313" t="s">
        <v>735</v>
      </c>
      <c r="C313" t="s">
        <v>1166</v>
      </c>
      <c r="D313">
        <f>IFERROR(VLOOKUP(C313,'PUSP for CONUS units'!G:H,2,FALSE),"!not listed")</f>
        <v>985511</v>
      </c>
      <c r="E313" t="s">
        <v>736</v>
      </c>
      <c r="F313" t="s">
        <v>176</v>
      </c>
      <c r="G313" t="s">
        <v>48</v>
      </c>
      <c r="H313" t="s">
        <v>55</v>
      </c>
      <c r="I313">
        <v>536.1</v>
      </c>
      <c r="J313" s="3">
        <v>14097.287019699999</v>
      </c>
      <c r="K313" s="3">
        <v>14281.876029700001</v>
      </c>
      <c r="L313" s="3">
        <v>13899.438871799999</v>
      </c>
      <c r="M313" s="3">
        <v>38.0285936756</v>
      </c>
      <c r="N313" s="3">
        <v>74</v>
      </c>
      <c r="O313" s="5">
        <v>0.54696950314799997</v>
      </c>
      <c r="P313" s="5">
        <v>0.56621375535399998</v>
      </c>
      <c r="Q313" s="3">
        <v>182711.42499999999</v>
      </c>
      <c r="R313" s="3">
        <v>2575735.4</v>
      </c>
      <c r="S313" s="3">
        <v>189139.83595000001</v>
      </c>
      <c r="T313" s="3">
        <v>2666358.55425</v>
      </c>
      <c r="U313">
        <v>0</v>
      </c>
      <c r="V313" s="5">
        <v>0</v>
      </c>
      <c r="W313" s="7">
        <v>343.23961250000002</v>
      </c>
      <c r="X313" s="5">
        <v>0.26651775838465303</v>
      </c>
      <c r="Y313" s="7">
        <v>158.54998749999999</v>
      </c>
      <c r="Z313" s="5">
        <v>0.23489476448899799</v>
      </c>
      <c r="AA313" s="3">
        <v>1349966.125</v>
      </c>
      <c r="AB313" s="7">
        <v>184.689625000001</v>
      </c>
      <c r="AC313" s="5">
        <v>0.30134484322100602</v>
      </c>
      <c r="AD313" s="7">
        <v>0</v>
      </c>
      <c r="AE313" s="5">
        <v>0</v>
      </c>
      <c r="AF313" s="7">
        <v>356.70966177248602</v>
      </c>
      <c r="AG313" s="5">
        <v>0.267563161154031</v>
      </c>
      <c r="AH313" s="7">
        <v>158.017817375752</v>
      </c>
      <c r="AI313" s="5">
        <v>0.23489476448900901</v>
      </c>
      <c r="AJ313" s="3">
        <v>1345434.9884681699</v>
      </c>
      <c r="AK313" s="7">
        <v>198.69184439673501</v>
      </c>
      <c r="AL313" s="5">
        <v>0.30083776161457998</v>
      </c>
      <c r="AM313">
        <v>27</v>
      </c>
      <c r="AN313">
        <v>-87.0244</v>
      </c>
      <c r="AO313">
        <v>34.633899999999997</v>
      </c>
      <c r="AP313" t="s">
        <v>50</v>
      </c>
      <c r="AQ313">
        <v>54789</v>
      </c>
      <c r="AT313" t="s">
        <v>737</v>
      </c>
      <c r="AU313" t="s">
        <v>737</v>
      </c>
    </row>
    <row r="314" spans="1:47" hidden="1" x14ac:dyDescent="0.25">
      <c r="A314">
        <v>880041</v>
      </c>
      <c r="B314" t="s">
        <v>738</v>
      </c>
      <c r="C314" t="s">
        <v>1167</v>
      </c>
      <c r="D314">
        <f>IFERROR(VLOOKUP(C314,'PUSP for CONUS units'!G:H,2,FALSE),"!not listed")</f>
        <v>985511</v>
      </c>
      <c r="E314" t="s">
        <v>736</v>
      </c>
      <c r="F314" t="s">
        <v>176</v>
      </c>
      <c r="G314" t="s">
        <v>48</v>
      </c>
      <c r="H314" t="s">
        <v>55</v>
      </c>
      <c r="I314">
        <v>290</v>
      </c>
      <c r="J314" s="3">
        <v>11214.6311852</v>
      </c>
      <c r="K314" s="3">
        <v>12649.2477671</v>
      </c>
      <c r="L314" s="3">
        <v>10950.5655878</v>
      </c>
      <c r="M314" s="3">
        <v>25.859075988400001</v>
      </c>
      <c r="N314" s="3">
        <v>0</v>
      </c>
      <c r="O314" s="5">
        <v>0.100990937677</v>
      </c>
      <c r="P314" s="5">
        <v>0.105863732461</v>
      </c>
      <c r="Q314" s="3">
        <v>22939.7</v>
      </c>
      <c r="R314" s="3">
        <v>257260.27499999999</v>
      </c>
      <c r="S314" s="3">
        <v>24046.536445999998</v>
      </c>
      <c r="T314" s="3">
        <v>269673.03752299998</v>
      </c>
      <c r="U314">
        <v>0</v>
      </c>
      <c r="V314" s="5">
        <v>0</v>
      </c>
      <c r="W314" s="7">
        <v>55.130224000000098</v>
      </c>
      <c r="X314" s="5">
        <v>0.42859492395396098</v>
      </c>
      <c r="Y314" s="7">
        <v>11.019598999999999</v>
      </c>
      <c r="Z314" s="5">
        <v>0.48858897065588403</v>
      </c>
      <c r="AA314" s="3">
        <v>45107.85</v>
      </c>
      <c r="AB314" s="7">
        <v>44.110624999999999</v>
      </c>
      <c r="AC314" s="5">
        <v>0.41583898934928498</v>
      </c>
      <c r="AD314" s="7">
        <v>0</v>
      </c>
      <c r="AE314" s="5">
        <v>0</v>
      </c>
      <c r="AF314" s="7">
        <v>57.509551446319399</v>
      </c>
      <c r="AG314" s="5">
        <v>0.42651317294857399</v>
      </c>
      <c r="AH314" s="7">
        <v>10.5614766543061</v>
      </c>
      <c r="AI314" s="5">
        <v>0.48144860421145003</v>
      </c>
      <c r="AJ314" s="3">
        <v>43873.7450349633</v>
      </c>
      <c r="AK314" s="7">
        <v>46.948074792013301</v>
      </c>
      <c r="AL314" s="5">
        <v>0.415838989349259</v>
      </c>
      <c r="AM314">
        <v>105</v>
      </c>
      <c r="AN314">
        <v>-87.0244</v>
      </c>
      <c r="AO314">
        <v>34.633899999999997</v>
      </c>
      <c r="AP314" t="s">
        <v>50</v>
      </c>
      <c r="AQ314">
        <v>54789</v>
      </c>
      <c r="AT314" t="s">
        <v>739</v>
      </c>
      <c r="AU314" t="s">
        <v>739</v>
      </c>
    </row>
    <row r="315" spans="1:47" hidden="1" x14ac:dyDescent="0.25">
      <c r="A315">
        <v>880041</v>
      </c>
      <c r="B315" t="s">
        <v>529</v>
      </c>
      <c r="C315" t="s">
        <v>1168</v>
      </c>
      <c r="D315">
        <f>IFERROR(VLOOKUP(C315,'PUSP for CONUS units'!G:H,2,FALSE),"!not listed")</f>
        <v>985511</v>
      </c>
      <c r="E315" t="s">
        <v>736</v>
      </c>
      <c r="F315" t="s">
        <v>176</v>
      </c>
      <c r="G315" t="s">
        <v>48</v>
      </c>
      <c r="H315" t="s">
        <v>55</v>
      </c>
      <c r="I315">
        <v>320</v>
      </c>
      <c r="J315" s="3">
        <v>12979.9485104</v>
      </c>
      <c r="K315" s="3">
        <v>14510.378279099999</v>
      </c>
      <c r="L315" s="3">
        <v>12303.7928407</v>
      </c>
      <c r="M315" s="3">
        <v>24.653410585100001</v>
      </c>
      <c r="N315" s="3">
        <v>0</v>
      </c>
      <c r="O315" s="5">
        <v>0.210800292079</v>
      </c>
      <c r="P315" s="5">
        <v>0.22019447427200001</v>
      </c>
      <c r="Q315" s="3">
        <v>45649.974999999999</v>
      </c>
      <c r="R315" s="3">
        <v>592534.32499999995</v>
      </c>
      <c r="S315" s="3">
        <v>47684.337372000002</v>
      </c>
      <c r="T315" s="3">
        <v>618940.24384100002</v>
      </c>
      <c r="U315">
        <v>0</v>
      </c>
      <c r="V315" s="5">
        <v>0</v>
      </c>
      <c r="W315" s="7">
        <v>165.44470150000001</v>
      </c>
      <c r="X315" s="5">
        <v>0.55843077614111203</v>
      </c>
      <c r="Y315" s="7">
        <v>59.447414000000101</v>
      </c>
      <c r="Z315" s="5">
        <v>0.58575733860488599</v>
      </c>
      <c r="AA315" s="3">
        <v>202976.25</v>
      </c>
      <c r="AB315" s="7">
        <v>105.9972875</v>
      </c>
      <c r="AC315" s="5">
        <v>0.54419248015844801</v>
      </c>
      <c r="AD315" s="7">
        <v>0</v>
      </c>
      <c r="AE315" s="5">
        <v>0</v>
      </c>
      <c r="AF315" s="7">
        <v>172.213548350135</v>
      </c>
      <c r="AG315" s="5">
        <v>0.55647875562688798</v>
      </c>
      <c r="AH315" s="7">
        <v>53.916697055214101</v>
      </c>
      <c r="AI315" s="5">
        <v>0.58498512063788899</v>
      </c>
      <c r="AJ315" s="3">
        <v>184335.276755147</v>
      </c>
      <c r="AK315" s="7">
        <v>118.296851294921</v>
      </c>
      <c r="AL315" s="5">
        <v>0.54438793964101795</v>
      </c>
      <c r="AM315">
        <v>87</v>
      </c>
      <c r="AN315">
        <v>-87.0244</v>
      </c>
      <c r="AO315">
        <v>34.633899999999997</v>
      </c>
      <c r="AP315" t="s">
        <v>50</v>
      </c>
      <c r="AQ315">
        <v>54789</v>
      </c>
      <c r="AT315" t="s">
        <v>740</v>
      </c>
      <c r="AU315" t="s">
        <v>740</v>
      </c>
    </row>
    <row r="316" spans="1:47" hidden="1" x14ac:dyDescent="0.25">
      <c r="A316">
        <v>880042</v>
      </c>
      <c r="B316" t="s">
        <v>741</v>
      </c>
      <c r="C316" t="s">
        <v>1169</v>
      </c>
      <c r="D316">
        <f>IFERROR(VLOOKUP(C316,'PUSP for CONUS units'!G:H,2,FALSE),"!not listed")</f>
        <v>0</v>
      </c>
      <c r="E316" t="s">
        <v>742</v>
      </c>
      <c r="F316" t="s">
        <v>124</v>
      </c>
      <c r="G316" t="s">
        <v>48</v>
      </c>
      <c r="H316" t="s">
        <v>49</v>
      </c>
      <c r="I316">
        <v>1000</v>
      </c>
      <c r="J316" s="3">
        <v>5804.5151783399997</v>
      </c>
      <c r="K316" s="3">
        <v>5804.5151783299998</v>
      </c>
      <c r="M316" s="3">
        <v>172.279676989</v>
      </c>
      <c r="N316" s="3">
        <v>0</v>
      </c>
      <c r="O316" s="5">
        <v>0.29196045195800002</v>
      </c>
      <c r="P316" s="5">
        <v>0.32925533837600002</v>
      </c>
      <c r="Q316" s="3">
        <v>441825.11910299998</v>
      </c>
      <c r="R316" s="3">
        <v>2564580.61</v>
      </c>
      <c r="S316" s="3">
        <v>498259.04618</v>
      </c>
      <c r="T316" s="3">
        <v>2892178.8922999999</v>
      </c>
      <c r="U316">
        <v>0</v>
      </c>
      <c r="V316" s="5">
        <v>0</v>
      </c>
      <c r="W316" s="7">
        <v>580.99361932875297</v>
      </c>
      <c r="X316" s="5">
        <v>0.453090549825791</v>
      </c>
      <c r="Y316" s="7">
        <v>60.514552499999901</v>
      </c>
      <c r="Z316" s="5">
        <v>0.45309054982579799</v>
      </c>
      <c r="AA316" s="3">
        <v>267119.02299999999</v>
      </c>
      <c r="AB316" s="7">
        <v>520.47906682872804</v>
      </c>
      <c r="AC316" s="5">
        <v>0.45309054982578301</v>
      </c>
      <c r="AD316" s="7">
        <v>0</v>
      </c>
      <c r="AE316" s="5">
        <v>0</v>
      </c>
      <c r="AF316" s="7">
        <v>655.20946225290299</v>
      </c>
      <c r="AG316" s="5">
        <v>0.45309054982577801</v>
      </c>
      <c r="AH316" s="7">
        <v>68.601223391093697</v>
      </c>
      <c r="AI316" s="5">
        <v>0.453090549825792</v>
      </c>
      <c r="AJ316" s="3">
        <v>302814.62907346099</v>
      </c>
      <c r="AK316" s="7">
        <v>586.60823886181004</v>
      </c>
      <c r="AL316" s="5">
        <v>0.45309054982577601</v>
      </c>
      <c r="AM316">
        <v>43</v>
      </c>
      <c r="AN316">
        <v>-84.390100000000004</v>
      </c>
      <c r="AO316">
        <v>39.4968</v>
      </c>
      <c r="AP316" t="s">
        <v>50</v>
      </c>
      <c r="AQ316">
        <v>54789</v>
      </c>
      <c r="AT316" t="s">
        <v>743</v>
      </c>
      <c r="AU316" t="s">
        <v>743</v>
      </c>
    </row>
    <row r="317" spans="1:47" hidden="1" x14ac:dyDescent="0.25">
      <c r="A317">
        <v>880042</v>
      </c>
      <c r="B317" t="s">
        <v>744</v>
      </c>
      <c r="C317" t="s">
        <v>1170</v>
      </c>
      <c r="D317">
        <f>IFERROR(VLOOKUP(C317,'PUSP for CONUS units'!G:H,2,FALSE),"!not listed")</f>
        <v>0</v>
      </c>
      <c r="E317" t="s">
        <v>742</v>
      </c>
      <c r="F317" t="s">
        <v>124</v>
      </c>
      <c r="G317" t="s">
        <v>48</v>
      </c>
      <c r="H317" t="s">
        <v>49</v>
      </c>
      <c r="I317">
        <v>1000</v>
      </c>
      <c r="J317" s="3">
        <v>6499.1181250299996</v>
      </c>
      <c r="K317" s="3">
        <v>6499.1181250299996</v>
      </c>
      <c r="M317" s="3">
        <v>153.86702945900001</v>
      </c>
      <c r="N317" s="3">
        <v>69</v>
      </c>
      <c r="O317" s="5">
        <v>0.43013339822399999</v>
      </c>
      <c r="P317" s="5">
        <v>0.48624277505000002</v>
      </c>
      <c r="Q317" s="3">
        <v>581354.53107899998</v>
      </c>
      <c r="R317" s="3">
        <v>3778291.77</v>
      </c>
      <c r="S317" s="3">
        <v>657179.60204300005</v>
      </c>
      <c r="T317" s="3">
        <v>4271156.5360399997</v>
      </c>
      <c r="U317">
        <v>0</v>
      </c>
      <c r="V317" s="5">
        <v>0</v>
      </c>
      <c r="W317" s="7">
        <v>1260.51913633204</v>
      </c>
      <c r="X317" s="5">
        <v>0.66724287750380495</v>
      </c>
      <c r="Y317" s="7">
        <v>97.401693500000206</v>
      </c>
      <c r="Z317" s="5">
        <v>0.66724287750393196</v>
      </c>
      <c r="AA317" s="3">
        <v>291952.74099999998</v>
      </c>
      <c r="AB317" s="7">
        <v>1163.1174428320001</v>
      </c>
      <c r="AC317" s="5">
        <v>0.66724287750376599</v>
      </c>
      <c r="AD317" s="7">
        <v>0</v>
      </c>
      <c r="AE317" s="5">
        <v>0</v>
      </c>
      <c r="AF317" s="7">
        <v>1424.9493886871001</v>
      </c>
      <c r="AG317" s="5">
        <v>0.66724287750377698</v>
      </c>
      <c r="AH317" s="7">
        <v>114.621265100732</v>
      </c>
      <c r="AI317" s="5">
        <v>0.66724287750395905</v>
      </c>
      <c r="AJ317" s="3">
        <v>343566.844893153</v>
      </c>
      <c r="AK317" s="7">
        <v>1310.3281235863701</v>
      </c>
      <c r="AL317" s="5">
        <v>0.66724287750376299</v>
      </c>
      <c r="AM317">
        <v>28</v>
      </c>
      <c r="AN317">
        <v>-84.390100000000004</v>
      </c>
      <c r="AO317">
        <v>39.4968</v>
      </c>
      <c r="AP317" t="s">
        <v>50</v>
      </c>
      <c r="AQ317">
        <v>54789</v>
      </c>
      <c r="AT317" t="s">
        <v>745</v>
      </c>
      <c r="AU317" t="s">
        <v>745</v>
      </c>
    </row>
    <row r="318" spans="1:47" hidden="1" x14ac:dyDescent="0.25">
      <c r="A318">
        <v>880042</v>
      </c>
      <c r="B318" t="s">
        <v>746</v>
      </c>
      <c r="C318" t="s">
        <v>1171</v>
      </c>
      <c r="D318">
        <f>IFERROR(VLOOKUP(C318,'PUSP for CONUS units'!G:H,2,FALSE),"!not listed")</f>
        <v>0</v>
      </c>
      <c r="E318" t="s">
        <v>742</v>
      </c>
      <c r="F318" t="s">
        <v>124</v>
      </c>
      <c r="G318" t="s">
        <v>48</v>
      </c>
      <c r="H318" t="s">
        <v>49</v>
      </c>
      <c r="I318">
        <v>305</v>
      </c>
      <c r="J318" s="3">
        <v>13090.480588099999</v>
      </c>
      <c r="K318" s="3">
        <v>13090.480588099999</v>
      </c>
      <c r="M318" s="3">
        <v>23.2993737661</v>
      </c>
      <c r="N318" s="3">
        <v>3</v>
      </c>
      <c r="O318" s="5">
        <v>0.49878739287500001</v>
      </c>
      <c r="P318" s="5">
        <v>0.56539028987600004</v>
      </c>
      <c r="Q318" s="3">
        <v>102082.675346</v>
      </c>
      <c r="R318" s="3">
        <v>1336311.28</v>
      </c>
      <c r="S318" s="3">
        <v>115713.737415</v>
      </c>
      <c r="T318" s="3">
        <v>1514748.4334100001</v>
      </c>
      <c r="U318">
        <v>0</v>
      </c>
      <c r="V318" s="5">
        <v>0</v>
      </c>
      <c r="W318" s="7">
        <v>290.53078802146899</v>
      </c>
      <c r="X318" s="5">
        <v>0.43482501774841698</v>
      </c>
      <c r="Y318" s="7">
        <v>137.25782150000001</v>
      </c>
      <c r="Z318" s="5">
        <v>0.43482501774812699</v>
      </c>
      <c r="AA318" s="3">
        <v>631324.39900000102</v>
      </c>
      <c r="AB318" s="7">
        <v>153.27296652148101</v>
      </c>
      <c r="AC318" s="5">
        <v>0.43482501774860399</v>
      </c>
      <c r="AD318" s="7">
        <v>0</v>
      </c>
      <c r="AE318" s="5">
        <v>0</v>
      </c>
      <c r="AF318" s="7">
        <v>329.32525722121801</v>
      </c>
      <c r="AG318" s="5">
        <v>0.43482501774839699</v>
      </c>
      <c r="AH318" s="7">
        <v>155.645659388811</v>
      </c>
      <c r="AI318" s="5">
        <v>0.43482501774815002</v>
      </c>
      <c r="AJ318" s="3">
        <v>715900.203695092</v>
      </c>
      <c r="AK318" s="7">
        <v>173.67959783240599</v>
      </c>
      <c r="AL318" s="5">
        <v>0.43482501774861698</v>
      </c>
      <c r="AM318">
        <v>20</v>
      </c>
      <c r="AN318">
        <v>-84.390100000000004</v>
      </c>
      <c r="AO318">
        <v>39.4968</v>
      </c>
      <c r="AP318" t="s">
        <v>50</v>
      </c>
      <c r="AQ318">
        <v>54789</v>
      </c>
      <c r="AT318" t="s">
        <v>747</v>
      </c>
      <c r="AU318" t="s">
        <v>747</v>
      </c>
    </row>
    <row r="319" spans="1:47" hidden="1" x14ac:dyDescent="0.25">
      <c r="A319">
        <v>880042</v>
      </c>
      <c r="B319" t="s">
        <v>748</v>
      </c>
      <c r="C319" t="s">
        <v>1172</v>
      </c>
      <c r="D319">
        <f>IFERROR(VLOOKUP(C319,'PUSP for CONUS units'!G:H,2,FALSE),"!not listed")</f>
        <v>0</v>
      </c>
      <c r="E319" t="s">
        <v>742</v>
      </c>
      <c r="F319" t="s">
        <v>124</v>
      </c>
      <c r="G319" t="s">
        <v>48</v>
      </c>
      <c r="H319" t="s">
        <v>49</v>
      </c>
      <c r="I319">
        <v>305</v>
      </c>
      <c r="J319" s="3">
        <v>10000</v>
      </c>
      <c r="M319" s="3">
        <v>30.5</v>
      </c>
      <c r="N319" s="3">
        <v>0</v>
      </c>
      <c r="P319" s="5">
        <v>0</v>
      </c>
      <c r="S319" s="3">
        <v>0</v>
      </c>
      <c r="T319" s="3">
        <v>0</v>
      </c>
      <c r="U319">
        <v>0</v>
      </c>
      <c r="V319" s="5">
        <v>-999.9</v>
      </c>
      <c r="W319" s="7">
        <v>0</v>
      </c>
      <c r="X319" s="5">
        <v>-999.9</v>
      </c>
      <c r="Y319" s="7">
        <v>0</v>
      </c>
      <c r="Z319" s="5">
        <v>-999.9</v>
      </c>
      <c r="AB319" s="7">
        <v>0</v>
      </c>
      <c r="AC319" s="5">
        <v>-999.9</v>
      </c>
      <c r="AD319" s="7">
        <v>0</v>
      </c>
      <c r="AE319" s="5">
        <v>-999.9</v>
      </c>
      <c r="AF319" s="7">
        <v>0</v>
      </c>
      <c r="AG319" s="5">
        <v>-999.9</v>
      </c>
      <c r="AH319" s="7">
        <v>0</v>
      </c>
      <c r="AI319" s="5">
        <v>-999.9</v>
      </c>
      <c r="AJ319" s="3">
        <v>0</v>
      </c>
      <c r="AK319" s="7">
        <v>0</v>
      </c>
      <c r="AL319" s="5">
        <v>-999.9</v>
      </c>
      <c r="AM319">
        <v>135</v>
      </c>
      <c r="AN319">
        <v>-84.390100000000004</v>
      </c>
      <c r="AO319">
        <v>39.4968</v>
      </c>
      <c r="AP319" t="s">
        <v>50</v>
      </c>
      <c r="AQ319">
        <v>54789</v>
      </c>
      <c r="AT319" t="s">
        <v>749</v>
      </c>
      <c r="AU319" t="s">
        <v>749</v>
      </c>
    </row>
    <row r="320" spans="1:47" hidden="1" x14ac:dyDescent="0.25">
      <c r="A320">
        <v>880045</v>
      </c>
      <c r="B320" t="s">
        <v>750</v>
      </c>
      <c r="C320" t="s">
        <v>1173</v>
      </c>
      <c r="D320">
        <f>IFERROR(VLOOKUP(C320,'PUSP for CONUS units'!G:H,2,FALSE),"!not listed")</f>
        <v>0</v>
      </c>
      <c r="E320" t="s">
        <v>751</v>
      </c>
      <c r="F320" t="s">
        <v>84</v>
      </c>
      <c r="G320" t="s">
        <v>48</v>
      </c>
      <c r="H320" t="s">
        <v>60</v>
      </c>
      <c r="I320">
        <v>315</v>
      </c>
      <c r="J320" s="3">
        <v>14063.4247256</v>
      </c>
      <c r="K320" s="3">
        <v>14063.4247256</v>
      </c>
      <c r="M320" s="3">
        <v>22.398527111700002</v>
      </c>
      <c r="N320" s="3">
        <v>0</v>
      </c>
      <c r="O320" s="5">
        <v>0.15905557724</v>
      </c>
      <c r="P320" s="5">
        <v>0.18589578724</v>
      </c>
      <c r="Q320" s="3">
        <v>31293.972029199998</v>
      </c>
      <c r="R320" s="3">
        <v>440100.42</v>
      </c>
      <c r="S320" s="3">
        <v>36544.752966599997</v>
      </c>
      <c r="T320" s="3">
        <v>514366.20746100001</v>
      </c>
      <c r="U320">
        <v>0</v>
      </c>
      <c r="V320" s="5">
        <v>0</v>
      </c>
      <c r="W320" s="7">
        <v>44.5924282594004</v>
      </c>
      <c r="X320" s="5">
        <v>0.20264660624234199</v>
      </c>
      <c r="Y320" s="7">
        <v>21.4215625</v>
      </c>
      <c r="Z320" s="5">
        <v>0.202646606242115</v>
      </c>
      <c r="AA320" s="3">
        <v>211417.92499999999</v>
      </c>
      <c r="AB320" s="7">
        <v>23.1708657593976</v>
      </c>
      <c r="AC320" s="5">
        <v>0.20264660624258299</v>
      </c>
      <c r="AD320" s="7">
        <v>0</v>
      </c>
      <c r="AE320" s="5">
        <v>0</v>
      </c>
      <c r="AF320" s="7">
        <v>52.117283153844099</v>
      </c>
      <c r="AG320" s="5">
        <v>0.20264660624237299</v>
      </c>
      <c r="AH320" s="7">
        <v>24.301645028107899</v>
      </c>
      <c r="AI320" s="5">
        <v>0.20264660624210901</v>
      </c>
      <c r="AJ320" s="3">
        <v>239842.60559561499</v>
      </c>
      <c r="AK320" s="7">
        <v>27.815638125736001</v>
      </c>
      <c r="AL320" s="5">
        <v>0.202646606242602</v>
      </c>
      <c r="AM320">
        <v>19</v>
      </c>
      <c r="AN320">
        <v>-83.734200000000001</v>
      </c>
      <c r="AO320">
        <v>42.280799999999999</v>
      </c>
      <c r="AP320" t="s">
        <v>50</v>
      </c>
      <c r="AQ320">
        <v>54789</v>
      </c>
      <c r="AT320" t="s">
        <v>752</v>
      </c>
      <c r="AU320" t="s">
        <v>752</v>
      </c>
    </row>
    <row r="321" spans="1:47" hidden="1" x14ac:dyDescent="0.25">
      <c r="A321">
        <v>880045</v>
      </c>
      <c r="B321" t="s">
        <v>753</v>
      </c>
      <c r="C321" t="s">
        <v>1174</v>
      </c>
      <c r="D321">
        <f>IFERROR(VLOOKUP(C321,'PUSP for CONUS units'!G:H,2,FALSE),"!not listed")</f>
        <v>0</v>
      </c>
      <c r="E321" t="s">
        <v>751</v>
      </c>
      <c r="F321" t="s">
        <v>84</v>
      </c>
      <c r="G321" t="s">
        <v>48</v>
      </c>
      <c r="H321" t="s">
        <v>55</v>
      </c>
      <c r="I321">
        <v>315</v>
      </c>
      <c r="J321" s="3">
        <v>13600.583467</v>
      </c>
      <c r="K321" s="3">
        <v>13600.583467</v>
      </c>
      <c r="M321" s="3">
        <v>23.160771062799999</v>
      </c>
      <c r="N321" s="3">
        <v>0</v>
      </c>
      <c r="O321" s="5">
        <v>0.15905557724</v>
      </c>
      <c r="P321" s="5">
        <v>0.16601429770600001</v>
      </c>
      <c r="Q321" s="3">
        <v>32358.936737399999</v>
      </c>
      <c r="R321" s="3">
        <v>440100.42</v>
      </c>
      <c r="S321" s="3">
        <v>33734.706845100001</v>
      </c>
      <c r="T321" s="3">
        <v>459354.92118200002</v>
      </c>
      <c r="U321">
        <v>0</v>
      </c>
      <c r="V321" s="5">
        <v>0</v>
      </c>
      <c r="W321" s="7">
        <v>30.963133285200399</v>
      </c>
      <c r="X321" s="5">
        <v>0.140709401209827</v>
      </c>
      <c r="Y321" s="7">
        <v>12.0373375</v>
      </c>
      <c r="Z321" s="5">
        <v>0.14070940120985401</v>
      </c>
      <c r="AA321" s="3">
        <v>171095</v>
      </c>
      <c r="AB321" s="7">
        <v>18.9257957851969</v>
      </c>
      <c r="AC321" s="5">
        <v>0.140709401209799</v>
      </c>
      <c r="AD321" s="7">
        <v>0</v>
      </c>
      <c r="AE321" s="5">
        <v>0</v>
      </c>
      <c r="AF321" s="7">
        <v>32.317777951132904</v>
      </c>
      <c r="AG321" s="5">
        <v>0.14070940120981701</v>
      </c>
      <c r="AH321" s="7">
        <v>12.3403784536307</v>
      </c>
      <c r="AI321" s="5">
        <v>0.14070940120984701</v>
      </c>
      <c r="AJ321" s="3">
        <v>175402.330583823</v>
      </c>
      <c r="AK321" s="7">
        <v>19.977399497502301</v>
      </c>
      <c r="AL321" s="5">
        <v>0.140709401209799</v>
      </c>
      <c r="AM321">
        <v>98</v>
      </c>
      <c r="AN321">
        <v>-83.734200000000001</v>
      </c>
      <c r="AO321">
        <v>42.280799999999999</v>
      </c>
      <c r="AP321" t="s">
        <v>50</v>
      </c>
      <c r="AQ321">
        <v>54789</v>
      </c>
      <c r="AT321" t="s">
        <v>754</v>
      </c>
      <c r="AU321" t="s">
        <v>754</v>
      </c>
    </row>
    <row r="322" spans="1:47" hidden="1" x14ac:dyDescent="0.25">
      <c r="A322">
        <v>880045</v>
      </c>
      <c r="B322" t="s">
        <v>755</v>
      </c>
      <c r="C322" t="s">
        <v>1175</v>
      </c>
      <c r="D322">
        <f>IFERROR(VLOOKUP(C322,'PUSP for CONUS units'!G:H,2,FALSE),"!not listed")</f>
        <v>0</v>
      </c>
      <c r="E322" t="s">
        <v>751</v>
      </c>
      <c r="F322" t="s">
        <v>84</v>
      </c>
      <c r="G322" t="s">
        <v>48</v>
      </c>
      <c r="H322" t="s">
        <v>55</v>
      </c>
      <c r="I322">
        <v>358</v>
      </c>
      <c r="J322" s="3">
        <v>13777.521188500001</v>
      </c>
      <c r="K322" s="3">
        <v>13777.521188500001</v>
      </c>
      <c r="M322" s="3">
        <v>25.984354885199998</v>
      </c>
      <c r="N322" s="3">
        <v>0</v>
      </c>
      <c r="O322" s="5">
        <v>0.212715049455</v>
      </c>
      <c r="P322" s="5">
        <v>0.22224708171499999</v>
      </c>
      <c r="Q322" s="3">
        <v>48551.481129899999</v>
      </c>
      <c r="R322" s="3">
        <v>668919.05999900005</v>
      </c>
      <c r="S322" s="3">
        <v>50699.383103300002</v>
      </c>
      <c r="T322" s="3">
        <v>698894.17495000002</v>
      </c>
      <c r="U322">
        <v>0</v>
      </c>
      <c r="V322" s="5">
        <v>0</v>
      </c>
      <c r="W322" s="7">
        <v>12.8950672647858</v>
      </c>
      <c r="X322" s="5">
        <v>3.8554940458139897E-2</v>
      </c>
      <c r="Y322" s="7">
        <v>3.3382000000000001</v>
      </c>
      <c r="Z322" s="5">
        <v>3.8554940458101199E-2</v>
      </c>
      <c r="AA322" s="3">
        <v>173165.875</v>
      </c>
      <c r="AB322" s="7">
        <v>9.5568672647851294</v>
      </c>
      <c r="AC322" s="5">
        <v>3.8554940458154198E-2</v>
      </c>
      <c r="AD322" s="7">
        <v>0</v>
      </c>
      <c r="AE322" s="5">
        <v>0</v>
      </c>
      <c r="AF322" s="7">
        <v>13.472911650873399</v>
      </c>
      <c r="AG322" s="5">
        <v>3.8554940458137898E-2</v>
      </c>
      <c r="AH322" s="7">
        <v>3.3187351138280601</v>
      </c>
      <c r="AI322" s="5">
        <v>3.8554940458098E-2</v>
      </c>
      <c r="AJ322" s="3">
        <v>172156.15298044099</v>
      </c>
      <c r="AK322" s="7">
        <v>10.1541765370454</v>
      </c>
      <c r="AL322" s="5">
        <v>3.85549404581512E-2</v>
      </c>
      <c r="AM322">
        <v>86</v>
      </c>
      <c r="AN322">
        <v>-83.734200000000001</v>
      </c>
      <c r="AO322">
        <v>42.280799999999999</v>
      </c>
      <c r="AP322" t="s">
        <v>50</v>
      </c>
      <c r="AQ322">
        <v>54789</v>
      </c>
      <c r="AT322" t="s">
        <v>756</v>
      </c>
      <c r="AU322" t="s">
        <v>756</v>
      </c>
    </row>
    <row r="323" spans="1:47" hidden="1" x14ac:dyDescent="0.25">
      <c r="A323">
        <v>880049</v>
      </c>
      <c r="B323" t="s">
        <v>757</v>
      </c>
      <c r="C323" t="s">
        <v>1176</v>
      </c>
      <c r="D323">
        <f>IFERROR(VLOOKUP(C323,'PUSP for CONUS units'!G:H,2,FALSE),"!not listed")</f>
        <v>0</v>
      </c>
      <c r="E323" t="s">
        <v>758</v>
      </c>
      <c r="F323" t="s">
        <v>373</v>
      </c>
      <c r="G323" t="s">
        <v>48</v>
      </c>
      <c r="H323" t="s">
        <v>49</v>
      </c>
      <c r="I323">
        <v>261</v>
      </c>
      <c r="J323" s="3">
        <v>10000</v>
      </c>
      <c r="M323" s="3">
        <v>26.1</v>
      </c>
      <c r="N323" s="3">
        <v>0</v>
      </c>
      <c r="P323" s="5">
        <v>0</v>
      </c>
      <c r="S323" s="3">
        <v>0</v>
      </c>
      <c r="T323" s="3">
        <v>0</v>
      </c>
      <c r="U323">
        <v>0</v>
      </c>
      <c r="V323" s="5">
        <v>-999.9</v>
      </c>
      <c r="W323" s="7">
        <v>0</v>
      </c>
      <c r="X323" s="5">
        <v>-999.9</v>
      </c>
      <c r="Y323" s="7">
        <v>0</v>
      </c>
      <c r="Z323" s="5">
        <v>-999.9</v>
      </c>
      <c r="AB323" s="7">
        <v>0</v>
      </c>
      <c r="AC323" s="5">
        <v>-999.9</v>
      </c>
      <c r="AD323" s="7">
        <v>0</v>
      </c>
      <c r="AE323" s="5">
        <v>-999.9</v>
      </c>
      <c r="AF323" s="7">
        <v>0</v>
      </c>
      <c r="AG323" s="5">
        <v>-999.9</v>
      </c>
      <c r="AH323" s="7">
        <v>0</v>
      </c>
      <c r="AI323" s="5">
        <v>-999.9</v>
      </c>
      <c r="AJ323" s="3">
        <v>0</v>
      </c>
      <c r="AK323" s="7">
        <v>0</v>
      </c>
      <c r="AL323" s="5">
        <v>-999.9</v>
      </c>
      <c r="AM323">
        <v>136</v>
      </c>
      <c r="AN323">
        <v>-76.1511</v>
      </c>
      <c r="AO323">
        <v>40.409199999999998</v>
      </c>
      <c r="AP323" t="s">
        <v>50</v>
      </c>
      <c r="AQ323">
        <v>54789</v>
      </c>
      <c r="AT323" t="s">
        <v>759</v>
      </c>
      <c r="AU323" t="s">
        <v>759</v>
      </c>
    </row>
    <row r="324" spans="1:47" hidden="1" x14ac:dyDescent="0.25">
      <c r="A324">
        <v>880050</v>
      </c>
      <c r="B324" t="s">
        <v>760</v>
      </c>
      <c r="C324" t="s">
        <v>1177</v>
      </c>
      <c r="D324">
        <f>IFERROR(VLOOKUP(C324,'PUSP for CONUS units'!G:H,2,FALSE),"!not listed")</f>
        <v>0</v>
      </c>
      <c r="E324" t="s">
        <v>761</v>
      </c>
      <c r="F324" t="s">
        <v>373</v>
      </c>
      <c r="G324" t="s">
        <v>48</v>
      </c>
      <c r="H324" t="s">
        <v>55</v>
      </c>
      <c r="I324">
        <v>261</v>
      </c>
      <c r="J324" s="3">
        <v>10000</v>
      </c>
      <c r="M324" s="3">
        <v>26.1</v>
      </c>
      <c r="N324" s="3">
        <v>0</v>
      </c>
      <c r="P324" s="5">
        <v>0</v>
      </c>
      <c r="S324" s="3">
        <v>0</v>
      </c>
      <c r="T324" s="3">
        <v>0</v>
      </c>
      <c r="U324">
        <v>0</v>
      </c>
      <c r="V324" s="5">
        <v>-999.9</v>
      </c>
      <c r="W324" s="7">
        <v>0</v>
      </c>
      <c r="X324" s="5">
        <v>-999.9</v>
      </c>
      <c r="Y324" s="7">
        <v>0</v>
      </c>
      <c r="Z324" s="5">
        <v>-999.9</v>
      </c>
      <c r="AB324" s="7">
        <v>0</v>
      </c>
      <c r="AC324" s="5">
        <v>-999.9</v>
      </c>
      <c r="AD324" s="7">
        <v>0</v>
      </c>
      <c r="AE324" s="5">
        <v>-999.9</v>
      </c>
      <c r="AF324" s="7">
        <v>0</v>
      </c>
      <c r="AG324" s="5">
        <v>-999.9</v>
      </c>
      <c r="AH324" s="7">
        <v>0</v>
      </c>
      <c r="AI324" s="5">
        <v>-999.9</v>
      </c>
      <c r="AJ324" s="3">
        <v>0</v>
      </c>
      <c r="AK324" s="7">
        <v>0</v>
      </c>
      <c r="AL324" s="5">
        <v>-999.9</v>
      </c>
      <c r="AM324">
        <v>136</v>
      </c>
      <c r="AN324">
        <v>-77.162800000000004</v>
      </c>
      <c r="AO324">
        <v>40.343899999999998</v>
      </c>
      <c r="AP324" t="s">
        <v>50</v>
      </c>
      <c r="AQ324">
        <v>54789</v>
      </c>
      <c r="AT324" t="s">
        <v>762</v>
      </c>
      <c r="AU324" t="s">
        <v>762</v>
      </c>
    </row>
    <row r="325" spans="1:47" hidden="1" x14ac:dyDescent="0.25">
      <c r="A325">
        <v>880053</v>
      </c>
      <c r="B325" t="s">
        <v>763</v>
      </c>
      <c r="C325" t="s">
        <v>1178</v>
      </c>
      <c r="D325">
        <f>IFERROR(VLOOKUP(C325,'PUSP for CONUS units'!G:H,2,FALSE),"!not listed")</f>
        <v>5782411</v>
      </c>
      <c r="E325" t="s">
        <v>764</v>
      </c>
      <c r="F325" t="s">
        <v>146</v>
      </c>
      <c r="G325" t="s">
        <v>48</v>
      </c>
      <c r="H325" t="s">
        <v>55</v>
      </c>
      <c r="I325">
        <v>350</v>
      </c>
      <c r="J325" s="3">
        <v>11283.813566000001</v>
      </c>
      <c r="K325" s="3">
        <v>11283.813566000001</v>
      </c>
      <c r="M325" s="3">
        <v>31.017882203799999</v>
      </c>
      <c r="N325" s="3">
        <v>0</v>
      </c>
      <c r="O325" s="5">
        <v>0.127274931694</v>
      </c>
      <c r="P325" s="5">
        <v>0</v>
      </c>
      <c r="Q325" s="3">
        <v>34677.464999999997</v>
      </c>
      <c r="R325" s="3">
        <v>391294.05</v>
      </c>
      <c r="S325" s="3">
        <v>0</v>
      </c>
      <c r="T325" s="3">
        <v>0</v>
      </c>
      <c r="U325">
        <v>0</v>
      </c>
      <c r="V325" s="5">
        <v>0</v>
      </c>
      <c r="W325" s="7">
        <v>57.915643000000003</v>
      </c>
      <c r="X325" s="5">
        <v>0.29602107673244699</v>
      </c>
      <c r="Y325" s="7">
        <v>57.915643000000003</v>
      </c>
      <c r="Z325" s="5">
        <v>0.29602107673244699</v>
      </c>
      <c r="AA325" s="3">
        <v>391294.05</v>
      </c>
      <c r="AB325" s="7">
        <v>0</v>
      </c>
      <c r="AC325" s="5">
        <v>-999.9</v>
      </c>
      <c r="AD325" s="7">
        <v>0</v>
      </c>
      <c r="AE325" s="5">
        <v>-999.9</v>
      </c>
      <c r="AF325" s="7">
        <v>0</v>
      </c>
      <c r="AG325" s="5">
        <v>-999.9</v>
      </c>
      <c r="AH325" s="7">
        <v>0</v>
      </c>
      <c r="AI325" s="5">
        <v>-999.9</v>
      </c>
      <c r="AJ325" s="3">
        <v>0</v>
      </c>
      <c r="AK325" s="7">
        <v>0</v>
      </c>
      <c r="AL325" s="5">
        <v>-999.9</v>
      </c>
      <c r="AN325">
        <v>-81.779700000000005</v>
      </c>
      <c r="AO325">
        <v>38.386400000000002</v>
      </c>
      <c r="AP325" t="s">
        <v>50</v>
      </c>
      <c r="AQ325">
        <v>42762</v>
      </c>
      <c r="AT325" t="s">
        <v>765</v>
      </c>
      <c r="AU325" t="s">
        <v>765</v>
      </c>
    </row>
    <row r="326" spans="1:47" hidden="1" x14ac:dyDescent="0.25">
      <c r="A326">
        <v>880053</v>
      </c>
      <c r="B326" t="s">
        <v>766</v>
      </c>
      <c r="C326" t="s">
        <v>1179</v>
      </c>
      <c r="D326">
        <f>IFERROR(VLOOKUP(C326,'PUSP for CONUS units'!G:H,2,FALSE),"!not listed")</f>
        <v>5782411</v>
      </c>
      <c r="E326" t="s">
        <v>764</v>
      </c>
      <c r="F326" t="s">
        <v>146</v>
      </c>
      <c r="G326" t="s">
        <v>48</v>
      </c>
      <c r="H326" t="s">
        <v>55</v>
      </c>
      <c r="I326">
        <v>350</v>
      </c>
      <c r="J326" s="3">
        <v>11739.722211599999</v>
      </c>
      <c r="K326" s="3">
        <v>11739.722211599999</v>
      </c>
      <c r="M326" s="3">
        <v>29.813311907300001</v>
      </c>
      <c r="N326" s="3">
        <v>0</v>
      </c>
      <c r="O326" s="5">
        <v>0.110859135441</v>
      </c>
      <c r="P326" s="5">
        <v>0</v>
      </c>
      <c r="Q326" s="3">
        <v>29031.805</v>
      </c>
      <c r="R326" s="3">
        <v>340825.326</v>
      </c>
      <c r="S326" s="3">
        <v>0</v>
      </c>
      <c r="T326" s="3">
        <v>0</v>
      </c>
      <c r="U326">
        <v>0</v>
      </c>
      <c r="V326" s="5">
        <v>0</v>
      </c>
      <c r="W326" s="7">
        <v>49.695854500000003</v>
      </c>
      <c r="X326" s="5">
        <v>0.29162066729747599</v>
      </c>
      <c r="Y326" s="7">
        <v>49.695854500000003</v>
      </c>
      <c r="Z326" s="5">
        <v>0.29162066729747599</v>
      </c>
      <c r="AA326" s="3">
        <v>340825.326</v>
      </c>
      <c r="AB326" s="7">
        <v>0</v>
      </c>
      <c r="AC326" s="5">
        <v>-999.9</v>
      </c>
      <c r="AD326" s="7">
        <v>0</v>
      </c>
      <c r="AE326" s="5">
        <v>-999.9</v>
      </c>
      <c r="AF326" s="7">
        <v>0</v>
      </c>
      <c r="AG326" s="5">
        <v>-999.9</v>
      </c>
      <c r="AH326" s="7">
        <v>0</v>
      </c>
      <c r="AI326" s="5">
        <v>-999.9</v>
      </c>
      <c r="AJ326" s="3">
        <v>0</v>
      </c>
      <c r="AK326" s="7">
        <v>0</v>
      </c>
      <c r="AL326" s="5">
        <v>-999.9</v>
      </c>
      <c r="AN326">
        <v>-81.779700000000005</v>
      </c>
      <c r="AO326">
        <v>38.386400000000002</v>
      </c>
      <c r="AP326" t="s">
        <v>50</v>
      </c>
      <c r="AQ326">
        <v>42762</v>
      </c>
      <c r="AT326" t="s">
        <v>767</v>
      </c>
      <c r="AU326" t="s">
        <v>767</v>
      </c>
    </row>
    <row r="327" spans="1:47" hidden="1" x14ac:dyDescent="0.25">
      <c r="A327">
        <v>880053</v>
      </c>
      <c r="B327" t="s">
        <v>768</v>
      </c>
      <c r="C327" t="s">
        <v>1180</v>
      </c>
      <c r="D327">
        <f>IFERROR(VLOOKUP(C327,'PUSP for CONUS units'!G:H,2,FALSE),"!not listed")</f>
        <v>5782411</v>
      </c>
      <c r="E327" t="s">
        <v>764</v>
      </c>
      <c r="F327" t="s">
        <v>146</v>
      </c>
      <c r="G327" t="s">
        <v>48</v>
      </c>
      <c r="H327" t="s">
        <v>55</v>
      </c>
      <c r="I327">
        <v>350</v>
      </c>
      <c r="J327" s="3">
        <v>10684.6836344</v>
      </c>
      <c r="K327" s="3">
        <v>10684.6836344</v>
      </c>
      <c r="M327" s="3">
        <v>32.757170167699996</v>
      </c>
      <c r="N327" s="3">
        <v>0</v>
      </c>
      <c r="O327" s="5">
        <v>6.4746930783199999E-2</v>
      </c>
      <c r="P327" s="5">
        <v>0</v>
      </c>
      <c r="Q327" s="3">
        <v>18630.216</v>
      </c>
      <c r="R327" s="3">
        <v>199057.96400000001</v>
      </c>
      <c r="S327" s="3">
        <v>0</v>
      </c>
      <c r="T327" s="3">
        <v>0</v>
      </c>
      <c r="U327">
        <v>0</v>
      </c>
      <c r="V327" s="5">
        <v>0</v>
      </c>
      <c r="W327" s="7">
        <v>30.750651000000101</v>
      </c>
      <c r="X327" s="5">
        <v>0.30896177557608601</v>
      </c>
      <c r="Y327" s="7">
        <v>30.750651000000101</v>
      </c>
      <c r="Z327" s="5">
        <v>0.30896177557608601</v>
      </c>
      <c r="AA327" s="3">
        <v>199057.963999998</v>
      </c>
      <c r="AB327" s="7">
        <v>0</v>
      </c>
      <c r="AC327" s="5">
        <v>-999.9</v>
      </c>
      <c r="AD327" s="7">
        <v>0</v>
      </c>
      <c r="AE327" s="5">
        <v>-999.9</v>
      </c>
      <c r="AF327" s="7">
        <v>0</v>
      </c>
      <c r="AG327" s="5">
        <v>-999.9</v>
      </c>
      <c r="AH327" s="7">
        <v>0</v>
      </c>
      <c r="AI327" s="5">
        <v>-999.9</v>
      </c>
      <c r="AJ327" s="3">
        <v>0</v>
      </c>
      <c r="AK327" s="7">
        <v>0</v>
      </c>
      <c r="AL327" s="5">
        <v>-999.9</v>
      </c>
      <c r="AN327">
        <v>-81.779700000000005</v>
      </c>
      <c r="AO327">
        <v>38.386400000000002</v>
      </c>
      <c r="AP327" t="s">
        <v>50</v>
      </c>
      <c r="AQ327">
        <v>42762</v>
      </c>
      <c r="AT327" t="s">
        <v>769</v>
      </c>
      <c r="AU327" t="s">
        <v>769</v>
      </c>
    </row>
    <row r="328" spans="1:47" hidden="1" x14ac:dyDescent="0.25">
      <c r="A328">
        <v>880053</v>
      </c>
      <c r="B328" t="s">
        <v>770</v>
      </c>
      <c r="C328" t="s">
        <v>1181</v>
      </c>
      <c r="D328">
        <f>IFERROR(VLOOKUP(C328,'PUSP for CONUS units'!G:H,2,FALSE),"!not listed")</f>
        <v>6884411</v>
      </c>
      <c r="E328" t="s">
        <v>764</v>
      </c>
      <c r="F328" t="s">
        <v>146</v>
      </c>
      <c r="G328" t="s">
        <v>48</v>
      </c>
      <c r="H328" t="s">
        <v>49</v>
      </c>
      <c r="I328">
        <v>350</v>
      </c>
      <c r="J328" s="3">
        <v>10000</v>
      </c>
      <c r="M328" s="3">
        <v>35</v>
      </c>
      <c r="N328" s="3">
        <v>0</v>
      </c>
      <c r="P328" s="5">
        <v>0</v>
      </c>
      <c r="S328" s="3">
        <v>0</v>
      </c>
      <c r="T328" s="3">
        <v>0</v>
      </c>
      <c r="U328">
        <v>0</v>
      </c>
      <c r="V328" s="5">
        <v>-999.9</v>
      </c>
      <c r="W328" s="7">
        <v>0</v>
      </c>
      <c r="X328" s="5">
        <v>-999.9</v>
      </c>
      <c r="Y328" s="7">
        <v>0</v>
      </c>
      <c r="Z328" s="5">
        <v>-999.9</v>
      </c>
      <c r="AB328" s="7">
        <v>0</v>
      </c>
      <c r="AC328" s="5">
        <v>-999.9</v>
      </c>
      <c r="AD328" s="7">
        <v>0</v>
      </c>
      <c r="AE328" s="5">
        <v>-999.9</v>
      </c>
      <c r="AF328" s="7">
        <v>0</v>
      </c>
      <c r="AG328" s="5">
        <v>-999.9</v>
      </c>
      <c r="AH328" s="7">
        <v>0</v>
      </c>
      <c r="AI328" s="5">
        <v>-999.9</v>
      </c>
      <c r="AJ328" s="3">
        <v>0</v>
      </c>
      <c r="AK328" s="7">
        <v>0</v>
      </c>
      <c r="AL328" s="5">
        <v>-999.9</v>
      </c>
      <c r="AM328">
        <v>68</v>
      </c>
      <c r="AN328">
        <v>-81.779700000000005</v>
      </c>
      <c r="AO328">
        <v>38.386400000000002</v>
      </c>
      <c r="AP328" t="s">
        <v>50</v>
      </c>
      <c r="AQ328">
        <v>54789</v>
      </c>
      <c r="AR328" t="s">
        <v>554</v>
      </c>
      <c r="AT328" t="s">
        <v>771</v>
      </c>
      <c r="AU328" t="s">
        <v>771</v>
      </c>
    </row>
    <row r="329" spans="1:47" hidden="1" x14ac:dyDescent="0.25">
      <c r="A329">
        <v>880053</v>
      </c>
      <c r="B329" t="s">
        <v>772</v>
      </c>
      <c r="C329" t="s">
        <v>1182</v>
      </c>
      <c r="D329">
        <f>IFERROR(VLOOKUP(C329,'PUSP for CONUS units'!G:H,2,FALSE),"!not listed")</f>
        <v>6884411</v>
      </c>
      <c r="E329" t="s">
        <v>764</v>
      </c>
      <c r="F329" t="s">
        <v>146</v>
      </c>
      <c r="G329" t="s">
        <v>48</v>
      </c>
      <c r="H329" t="s">
        <v>49</v>
      </c>
      <c r="I329">
        <v>350</v>
      </c>
      <c r="J329" s="3">
        <v>10000</v>
      </c>
      <c r="M329" s="3">
        <v>35</v>
      </c>
      <c r="N329" s="3">
        <v>0</v>
      </c>
      <c r="P329" s="5">
        <v>0</v>
      </c>
      <c r="S329" s="3">
        <v>0</v>
      </c>
      <c r="T329" s="3">
        <v>0</v>
      </c>
      <c r="U329">
        <v>0</v>
      </c>
      <c r="V329" s="5">
        <v>-999.9</v>
      </c>
      <c r="W329" s="7">
        <v>0</v>
      </c>
      <c r="X329" s="5">
        <v>-999.9</v>
      </c>
      <c r="Y329" s="7">
        <v>0</v>
      </c>
      <c r="Z329" s="5">
        <v>-999.9</v>
      </c>
      <c r="AB329" s="7">
        <v>0</v>
      </c>
      <c r="AC329" s="5">
        <v>-999.9</v>
      </c>
      <c r="AD329" s="7">
        <v>0</v>
      </c>
      <c r="AE329" s="5">
        <v>-999.9</v>
      </c>
      <c r="AF329" s="7">
        <v>0</v>
      </c>
      <c r="AG329" s="5">
        <v>-999.9</v>
      </c>
      <c r="AH329" s="7">
        <v>0</v>
      </c>
      <c r="AI329" s="5">
        <v>-999.9</v>
      </c>
      <c r="AJ329" s="3">
        <v>0</v>
      </c>
      <c r="AK329" s="7">
        <v>0</v>
      </c>
      <c r="AL329" s="5">
        <v>-999.9</v>
      </c>
      <c r="AM329">
        <v>69</v>
      </c>
      <c r="AN329">
        <v>-81.779700000000005</v>
      </c>
      <c r="AO329">
        <v>38.386400000000002</v>
      </c>
      <c r="AP329" t="s">
        <v>50</v>
      </c>
      <c r="AQ329">
        <v>54789</v>
      </c>
      <c r="AR329" t="s">
        <v>554</v>
      </c>
      <c r="AT329" t="s">
        <v>773</v>
      </c>
      <c r="AU329" t="s">
        <v>773</v>
      </c>
    </row>
    <row r="330" spans="1:47" hidden="1" x14ac:dyDescent="0.25">
      <c r="A330">
        <v>880057</v>
      </c>
      <c r="B330" t="s">
        <v>774</v>
      </c>
      <c r="C330" t="s">
        <v>1183</v>
      </c>
      <c r="D330">
        <f>IFERROR(VLOOKUP(C330,'PUSP for CONUS units'!G:H,2,FALSE),"!not listed")</f>
        <v>4762411</v>
      </c>
      <c r="E330" t="s">
        <v>775</v>
      </c>
      <c r="F330" t="s">
        <v>108</v>
      </c>
      <c r="G330" t="s">
        <v>48</v>
      </c>
      <c r="H330" t="s">
        <v>55</v>
      </c>
      <c r="I330">
        <v>315</v>
      </c>
      <c r="J330" s="3">
        <v>14533.001089900001</v>
      </c>
      <c r="K330" s="3">
        <v>14533.001089900001</v>
      </c>
      <c r="M330" s="3">
        <v>21.674807429800001</v>
      </c>
      <c r="N330" s="3">
        <v>0</v>
      </c>
      <c r="O330" s="5">
        <v>0.12671826697899999</v>
      </c>
      <c r="P330" s="5">
        <v>0</v>
      </c>
      <c r="Q330" s="3">
        <v>24126.081999999999</v>
      </c>
      <c r="R330" s="3">
        <v>350624.37599999999</v>
      </c>
      <c r="S330" s="3">
        <v>0</v>
      </c>
      <c r="T330" s="3">
        <v>0</v>
      </c>
      <c r="U330">
        <v>0</v>
      </c>
      <c r="V330" s="5">
        <v>0</v>
      </c>
      <c r="W330" s="7">
        <v>2.38691300000003</v>
      </c>
      <c r="X330" s="5">
        <v>1.36152142485383E-2</v>
      </c>
      <c r="Y330" s="7">
        <v>2.38691300000003</v>
      </c>
      <c r="Z330" s="5">
        <v>1.36152142485383E-2</v>
      </c>
      <c r="AA330" s="3">
        <v>350624.37600000098</v>
      </c>
      <c r="AB330" s="7">
        <v>0</v>
      </c>
      <c r="AC330" s="5">
        <v>-999.9</v>
      </c>
      <c r="AD330" s="7">
        <v>0</v>
      </c>
      <c r="AE330" s="5">
        <v>-999.9</v>
      </c>
      <c r="AF330" s="7">
        <v>0</v>
      </c>
      <c r="AG330" s="5">
        <v>-999.9</v>
      </c>
      <c r="AH330" s="7">
        <v>0</v>
      </c>
      <c r="AI330" s="5">
        <v>-999.9</v>
      </c>
      <c r="AJ330" s="3">
        <v>0</v>
      </c>
      <c r="AK330" s="7">
        <v>0</v>
      </c>
      <c r="AL330" s="5">
        <v>-999.9</v>
      </c>
      <c r="AN330">
        <v>-80.658000000000001</v>
      </c>
      <c r="AO330">
        <v>34.233699999999999</v>
      </c>
      <c r="AP330" t="s">
        <v>50</v>
      </c>
      <c r="AQ330">
        <v>43817</v>
      </c>
      <c r="AT330" t="s">
        <v>776</v>
      </c>
      <c r="AU330" t="s">
        <v>776</v>
      </c>
    </row>
    <row r="331" spans="1:47" hidden="1" x14ac:dyDescent="0.25">
      <c r="A331">
        <v>880065</v>
      </c>
      <c r="B331" t="s">
        <v>603</v>
      </c>
      <c r="C331" t="s">
        <v>1184</v>
      </c>
      <c r="D331">
        <f>IFERROR(VLOOKUP(C331,'PUSP for CONUS units'!G:H,2,FALSE),"!not listed")</f>
        <v>0</v>
      </c>
      <c r="E331" t="s">
        <v>777</v>
      </c>
      <c r="F331" t="s">
        <v>72</v>
      </c>
      <c r="G331" t="s">
        <v>48</v>
      </c>
      <c r="H331" t="s">
        <v>55</v>
      </c>
      <c r="I331">
        <v>350</v>
      </c>
      <c r="J331" s="3">
        <v>10000</v>
      </c>
      <c r="M331" s="3">
        <v>35</v>
      </c>
      <c r="N331" s="3">
        <v>0</v>
      </c>
      <c r="P331" s="5">
        <v>0</v>
      </c>
      <c r="S331" s="3">
        <v>0</v>
      </c>
      <c r="T331" s="3">
        <v>0</v>
      </c>
      <c r="U331">
        <v>0</v>
      </c>
      <c r="V331" s="5">
        <v>-999.9</v>
      </c>
      <c r="W331" s="7">
        <v>0</v>
      </c>
      <c r="X331" s="5">
        <v>-999.9</v>
      </c>
      <c r="Y331" s="7">
        <v>0</v>
      </c>
      <c r="Z331" s="5">
        <v>-999.9</v>
      </c>
      <c r="AB331" s="7">
        <v>0</v>
      </c>
      <c r="AC331" s="5">
        <v>-999.9</v>
      </c>
      <c r="AD331" s="7">
        <v>0</v>
      </c>
      <c r="AE331" s="5">
        <v>-999.9</v>
      </c>
      <c r="AF331" s="7">
        <v>0</v>
      </c>
      <c r="AG331" s="5">
        <v>-999.9</v>
      </c>
      <c r="AH331" s="7">
        <v>0</v>
      </c>
      <c r="AI331" s="5">
        <v>-999.9</v>
      </c>
      <c r="AJ331" s="3">
        <v>0</v>
      </c>
      <c r="AK331" s="7">
        <v>0</v>
      </c>
      <c r="AL331" s="5">
        <v>-999.9</v>
      </c>
      <c r="AM331">
        <v>137</v>
      </c>
      <c r="AN331">
        <v>-89.0792</v>
      </c>
      <c r="AO331">
        <v>36.946100000000001</v>
      </c>
      <c r="AP331" t="s">
        <v>50</v>
      </c>
      <c r="AQ331">
        <v>54789</v>
      </c>
      <c r="AT331" t="s">
        <v>778</v>
      </c>
      <c r="AU331" t="s">
        <v>778</v>
      </c>
    </row>
    <row r="332" spans="1:47" hidden="1" x14ac:dyDescent="0.25">
      <c r="A332">
        <v>880065</v>
      </c>
      <c r="B332" t="s">
        <v>779</v>
      </c>
      <c r="C332" t="s">
        <v>1185</v>
      </c>
      <c r="D332">
        <f>IFERROR(VLOOKUP(C332,'PUSP for CONUS units'!G:H,2,FALSE),"!not listed")</f>
        <v>0</v>
      </c>
      <c r="E332" t="s">
        <v>777</v>
      </c>
      <c r="F332" t="s">
        <v>72</v>
      </c>
      <c r="G332" t="s">
        <v>48</v>
      </c>
      <c r="H332" t="s">
        <v>55</v>
      </c>
      <c r="I332">
        <v>350</v>
      </c>
      <c r="J332" s="3">
        <v>10000</v>
      </c>
      <c r="M332" s="3">
        <v>35</v>
      </c>
      <c r="N332" s="3">
        <v>0</v>
      </c>
      <c r="P332" s="5">
        <v>0</v>
      </c>
      <c r="S332" s="3">
        <v>0</v>
      </c>
      <c r="T332" s="3">
        <v>0</v>
      </c>
      <c r="U332">
        <v>0</v>
      </c>
      <c r="V332" s="5">
        <v>-999.9</v>
      </c>
      <c r="W332" s="7">
        <v>0</v>
      </c>
      <c r="X332" s="5">
        <v>-999.9</v>
      </c>
      <c r="Y332" s="7">
        <v>0</v>
      </c>
      <c r="Z332" s="5">
        <v>-999.9</v>
      </c>
      <c r="AB332" s="7">
        <v>0</v>
      </c>
      <c r="AC332" s="5">
        <v>-999.9</v>
      </c>
      <c r="AD332" s="7">
        <v>0</v>
      </c>
      <c r="AE332" s="5">
        <v>-999.9</v>
      </c>
      <c r="AF332" s="7">
        <v>0</v>
      </c>
      <c r="AG332" s="5">
        <v>-999.9</v>
      </c>
      <c r="AH332" s="7">
        <v>0</v>
      </c>
      <c r="AI332" s="5">
        <v>-999.9</v>
      </c>
      <c r="AJ332" s="3">
        <v>0</v>
      </c>
      <c r="AK332" s="7">
        <v>0</v>
      </c>
      <c r="AL332" s="5">
        <v>-999.9</v>
      </c>
      <c r="AM332">
        <v>138</v>
      </c>
      <c r="AN332">
        <v>-89.0792</v>
      </c>
      <c r="AO332">
        <v>36.946100000000001</v>
      </c>
      <c r="AP332" t="s">
        <v>50</v>
      </c>
      <c r="AQ332">
        <v>54789</v>
      </c>
      <c r="AT332" t="s">
        <v>780</v>
      </c>
      <c r="AU332" t="s">
        <v>780</v>
      </c>
    </row>
    <row r="333" spans="1:47" hidden="1" x14ac:dyDescent="0.25">
      <c r="A333">
        <v>880067</v>
      </c>
      <c r="B333" t="s">
        <v>781</v>
      </c>
      <c r="C333" t="s">
        <v>1186</v>
      </c>
      <c r="D333">
        <f>IFERROR(VLOOKUP(C333,'PUSP for CONUS units'!G:H,2,FALSE),"!not listed")</f>
        <v>7940411</v>
      </c>
      <c r="E333" t="s">
        <v>782</v>
      </c>
      <c r="F333" t="s">
        <v>306</v>
      </c>
      <c r="G333" t="s">
        <v>48</v>
      </c>
      <c r="H333" t="s">
        <v>55</v>
      </c>
      <c r="I333">
        <v>360</v>
      </c>
      <c r="J333" s="3">
        <v>8763.2612406299995</v>
      </c>
      <c r="K333" s="3">
        <v>8502.7029267800008</v>
      </c>
      <c r="L333" s="3">
        <v>8946.6541322400008</v>
      </c>
      <c r="M333" s="3">
        <v>41.0805966084</v>
      </c>
      <c r="N333" s="3">
        <v>0</v>
      </c>
      <c r="O333" s="5">
        <v>0.556191648958</v>
      </c>
      <c r="P333" s="5">
        <v>0.57876717215399998</v>
      </c>
      <c r="Q333" s="3">
        <v>200702.84700000001</v>
      </c>
      <c r="R333" s="3">
        <v>1758811.48</v>
      </c>
      <c r="S333" s="3">
        <v>208849.26880699999</v>
      </c>
      <c r="T333" s="3">
        <v>1830200.7024699999</v>
      </c>
      <c r="U333">
        <v>0</v>
      </c>
      <c r="V333" s="5">
        <v>0</v>
      </c>
      <c r="W333" s="7">
        <v>40.2526595</v>
      </c>
      <c r="X333" s="5">
        <v>4.57725685301986E-2</v>
      </c>
      <c r="Y333" s="7">
        <v>16.161535499999999</v>
      </c>
      <c r="Z333" s="5">
        <v>4.5851634180257901E-2</v>
      </c>
      <c r="AA333" s="3">
        <v>704949.15999999898</v>
      </c>
      <c r="AB333" s="7">
        <v>24.0911240000001</v>
      </c>
      <c r="AC333" s="5">
        <v>4.57196799673035E-2</v>
      </c>
      <c r="AD333" s="7">
        <v>0</v>
      </c>
      <c r="AE333" s="5">
        <v>0</v>
      </c>
      <c r="AF333" s="7">
        <v>41.886831805750198</v>
      </c>
      <c r="AG333" s="5">
        <v>4.5772938180128002E-2</v>
      </c>
      <c r="AH333" s="7">
        <v>16.9385988833256</v>
      </c>
      <c r="AI333" s="5">
        <v>4.58507164176684E-2</v>
      </c>
      <c r="AJ333" s="3">
        <v>738858.63544755196</v>
      </c>
      <c r="AK333" s="7">
        <v>24.948232922424499</v>
      </c>
      <c r="AL333" s="5">
        <v>4.5720280883948201E-2</v>
      </c>
      <c r="AM333">
        <v>24</v>
      </c>
      <c r="AN333">
        <v>-90.067499999999995</v>
      </c>
      <c r="AO333">
        <v>38.837499999999999</v>
      </c>
      <c r="AP333" t="s">
        <v>50</v>
      </c>
      <c r="AQ333">
        <v>54789</v>
      </c>
      <c r="AT333" t="s">
        <v>783</v>
      </c>
      <c r="AU333" t="s">
        <v>783</v>
      </c>
    </row>
    <row r="334" spans="1:47" hidden="1" x14ac:dyDescent="0.25">
      <c r="A334">
        <v>880067</v>
      </c>
      <c r="B334" t="s">
        <v>784</v>
      </c>
      <c r="C334" t="s">
        <v>1187</v>
      </c>
      <c r="D334">
        <f>IFERROR(VLOOKUP(C334,'PUSP for CONUS units'!G:H,2,FALSE),"!not listed")</f>
        <v>7940411</v>
      </c>
      <c r="E334" t="s">
        <v>782</v>
      </c>
      <c r="F334" t="s">
        <v>306</v>
      </c>
      <c r="G334" t="s">
        <v>48</v>
      </c>
      <c r="H334" t="s">
        <v>55</v>
      </c>
      <c r="I334">
        <v>360</v>
      </c>
      <c r="J334" s="3">
        <v>10693.115789400001</v>
      </c>
      <c r="K334" s="3">
        <v>10233.653637199999</v>
      </c>
      <c r="L334" s="3">
        <v>11059.9441441</v>
      </c>
      <c r="M334" s="3">
        <v>33.666520319299998</v>
      </c>
      <c r="N334" s="3">
        <v>0</v>
      </c>
      <c r="O334" s="5">
        <v>0.58879998482100004</v>
      </c>
      <c r="P334" s="5">
        <v>0.61154189289600003</v>
      </c>
      <c r="Q334" s="3">
        <v>174123.88500000001</v>
      </c>
      <c r="R334" s="3">
        <v>1861926.8640000001</v>
      </c>
      <c r="S334" s="3">
        <v>180849.274756</v>
      </c>
      <c r="T334" s="3">
        <v>1933842.23539</v>
      </c>
      <c r="U334">
        <v>0</v>
      </c>
      <c r="V334" s="5">
        <v>0</v>
      </c>
      <c r="W334" s="7">
        <v>91.522204500000299</v>
      </c>
      <c r="X334" s="5">
        <v>9.8309129396610503E-2</v>
      </c>
      <c r="Y334" s="7">
        <v>31.354649999999999</v>
      </c>
      <c r="Z334" s="5">
        <v>7.9270711426865897E-2</v>
      </c>
      <c r="AA334" s="3">
        <v>791077.8</v>
      </c>
      <c r="AB334" s="7">
        <v>60.167554500000101</v>
      </c>
      <c r="AC334" s="5">
        <v>0.112373548285606</v>
      </c>
      <c r="AD334" s="7">
        <v>0</v>
      </c>
      <c r="AE334" s="5">
        <v>0</v>
      </c>
      <c r="AF334" s="7">
        <v>94.745162104598805</v>
      </c>
      <c r="AG334" s="5">
        <v>9.7986444158295993E-2</v>
      </c>
      <c r="AH334" s="7">
        <v>33.4154674406034</v>
      </c>
      <c r="AI334" s="5">
        <v>7.9509271162750902E-2</v>
      </c>
      <c r="AJ334" s="3">
        <v>840542.66758913803</v>
      </c>
      <c r="AK334" s="7">
        <v>61.329694663995298</v>
      </c>
      <c r="AL334" s="5">
        <v>0.112191930684183</v>
      </c>
      <c r="AM334">
        <v>20</v>
      </c>
      <c r="AN334">
        <v>-90.067499999999995</v>
      </c>
      <c r="AO334">
        <v>38.837499999999999</v>
      </c>
      <c r="AP334" t="s">
        <v>50</v>
      </c>
      <c r="AQ334">
        <v>54789</v>
      </c>
      <c r="AT334" t="s">
        <v>785</v>
      </c>
      <c r="AU334" t="s">
        <v>785</v>
      </c>
    </row>
    <row r="335" spans="1:47" hidden="1" x14ac:dyDescent="0.25">
      <c r="A335">
        <v>880067</v>
      </c>
      <c r="B335" t="s">
        <v>786</v>
      </c>
      <c r="C335" t="s">
        <v>1188</v>
      </c>
      <c r="D335">
        <f>IFERROR(VLOOKUP(C335,'PUSP for CONUS units'!G:H,2,FALSE),"!not listed")</f>
        <v>7940411</v>
      </c>
      <c r="E335" t="s">
        <v>782</v>
      </c>
      <c r="F335" t="s">
        <v>306</v>
      </c>
      <c r="G335" t="s">
        <v>48</v>
      </c>
      <c r="H335" t="s">
        <v>55</v>
      </c>
      <c r="I335">
        <v>700</v>
      </c>
      <c r="J335" s="3">
        <v>13218.3471713</v>
      </c>
      <c r="K335" s="3">
        <v>12932.218105100001</v>
      </c>
      <c r="L335" s="3">
        <v>13391.3559465</v>
      </c>
      <c r="M335" s="3">
        <v>52.956696546700002</v>
      </c>
      <c r="N335" s="3">
        <v>0</v>
      </c>
      <c r="O335" s="5">
        <v>0.55129842538399998</v>
      </c>
      <c r="P335" s="5">
        <v>0.57475409153900003</v>
      </c>
      <c r="Q335" s="3">
        <v>256448.383</v>
      </c>
      <c r="R335" s="3">
        <v>3389823.7579999999</v>
      </c>
      <c r="S335" s="3">
        <v>267332.78035900003</v>
      </c>
      <c r="T335" s="3">
        <v>3534047.95805</v>
      </c>
      <c r="U335">
        <v>0</v>
      </c>
      <c r="V335" s="5">
        <v>0</v>
      </c>
      <c r="W335" s="7">
        <v>203.41650199999901</v>
      </c>
      <c r="X335" s="5">
        <v>0.120015975178612</v>
      </c>
      <c r="Y335" s="7">
        <v>64.336167000000103</v>
      </c>
      <c r="Z335" s="5">
        <v>0.102964413402692</v>
      </c>
      <c r="AA335" s="3">
        <v>1249677.726</v>
      </c>
      <c r="AB335" s="7">
        <v>139.08033499999999</v>
      </c>
      <c r="AC335" s="5">
        <v>0.12997275225188901</v>
      </c>
      <c r="AD335" s="7">
        <v>0</v>
      </c>
      <c r="AE335" s="5">
        <v>0</v>
      </c>
      <c r="AF335" s="7">
        <v>212.10837294164699</v>
      </c>
      <c r="AG335" s="5">
        <v>0.120037065404421</v>
      </c>
      <c r="AH335" s="7">
        <v>67.189664867577903</v>
      </c>
      <c r="AI335" s="5">
        <v>0.10318514515308699</v>
      </c>
      <c r="AJ335" s="3">
        <v>1302312.7460429401</v>
      </c>
      <c r="AK335" s="7">
        <v>144.91870807406801</v>
      </c>
      <c r="AL335" s="5">
        <v>0.12987088010631501</v>
      </c>
      <c r="AM335">
        <v>26</v>
      </c>
      <c r="AN335">
        <v>-90.067499999999995</v>
      </c>
      <c r="AO335">
        <v>38.837499999999999</v>
      </c>
      <c r="AP335" t="s">
        <v>50</v>
      </c>
      <c r="AQ335">
        <v>54789</v>
      </c>
      <c r="AT335" t="s">
        <v>787</v>
      </c>
      <c r="AU335" t="s">
        <v>787</v>
      </c>
    </row>
    <row r="336" spans="1:47" hidden="1" x14ac:dyDescent="0.25">
      <c r="A336">
        <v>880067</v>
      </c>
      <c r="B336" t="s">
        <v>788</v>
      </c>
      <c r="C336" t="s">
        <v>1189</v>
      </c>
      <c r="D336">
        <f>IFERROR(VLOOKUP(C336,'PUSP for CONUS units'!G:H,2,FALSE),"!not listed")</f>
        <v>0</v>
      </c>
      <c r="E336" t="s">
        <v>782</v>
      </c>
      <c r="F336" t="s">
        <v>306</v>
      </c>
      <c r="G336" t="s">
        <v>48</v>
      </c>
      <c r="H336" t="s">
        <v>55</v>
      </c>
      <c r="I336">
        <v>405</v>
      </c>
      <c r="J336" s="3">
        <v>12000</v>
      </c>
      <c r="L336" s="3">
        <v>2845.9469087399998</v>
      </c>
      <c r="M336" s="3">
        <v>33.75</v>
      </c>
      <c r="N336" s="3">
        <v>0</v>
      </c>
      <c r="O336" s="5">
        <v>6.5124018979500001E-3</v>
      </c>
      <c r="P336" s="5">
        <v>2.93082138134E-2</v>
      </c>
      <c r="Q336" s="3">
        <v>8140.7</v>
      </c>
      <c r="R336" s="3">
        <v>23168</v>
      </c>
      <c r="S336" s="3">
        <v>8688.7130671100003</v>
      </c>
      <c r="T336" s="3">
        <v>104264.556805</v>
      </c>
      <c r="U336">
        <v>0</v>
      </c>
      <c r="V336" s="5">
        <v>0</v>
      </c>
      <c r="W336" s="7">
        <v>0.10695</v>
      </c>
      <c r="X336" s="5">
        <v>9.2325621546961497E-3</v>
      </c>
      <c r="Y336" s="7">
        <v>0</v>
      </c>
      <c r="Z336" s="5">
        <v>-999.9</v>
      </c>
      <c r="AB336" s="7">
        <v>0.10695</v>
      </c>
      <c r="AC336" s="5">
        <v>9.2325621546961497E-3</v>
      </c>
      <c r="AD336" s="7">
        <v>0</v>
      </c>
      <c r="AE336" s="5">
        <v>0</v>
      </c>
      <c r="AF336" s="7">
        <v>0.481314500618584</v>
      </c>
      <c r="AG336" s="5">
        <v>9.2325621546948296E-3</v>
      </c>
      <c r="AH336" s="7">
        <v>0</v>
      </c>
      <c r="AI336" s="5">
        <v>-999.9</v>
      </c>
      <c r="AJ336" s="3">
        <v>0</v>
      </c>
      <c r="AK336" s="7">
        <v>0.481314500618584</v>
      </c>
      <c r="AL336" s="5">
        <v>9.2325621546948296E-3</v>
      </c>
      <c r="AM336">
        <v>123</v>
      </c>
      <c r="AN336">
        <v>-90.067499999999995</v>
      </c>
      <c r="AO336">
        <v>38.837499999999999</v>
      </c>
      <c r="AP336" t="s">
        <v>50</v>
      </c>
      <c r="AQ336">
        <v>54789</v>
      </c>
      <c r="AT336" t="s">
        <v>789</v>
      </c>
      <c r="AU336" t="s">
        <v>789</v>
      </c>
    </row>
    <row r="337" spans="1:47" hidden="1" x14ac:dyDescent="0.25">
      <c r="A337">
        <v>880071</v>
      </c>
      <c r="B337" t="s">
        <v>790</v>
      </c>
      <c r="C337" t="s">
        <v>1190</v>
      </c>
      <c r="D337">
        <f>IFERROR(VLOOKUP(C337,'PUSP for CONUS units'!G:H,2,FALSE),"!not listed")</f>
        <v>0</v>
      </c>
      <c r="E337" t="s">
        <v>791</v>
      </c>
      <c r="F337" t="s">
        <v>373</v>
      </c>
      <c r="G337" t="s">
        <v>48</v>
      </c>
      <c r="H337" t="s">
        <v>55</v>
      </c>
      <c r="I337">
        <v>281</v>
      </c>
      <c r="J337" s="3">
        <v>10000</v>
      </c>
      <c r="M337" s="3">
        <v>28.1</v>
      </c>
      <c r="N337" s="3">
        <v>0</v>
      </c>
      <c r="P337" s="5">
        <v>0</v>
      </c>
      <c r="S337" s="3">
        <v>0</v>
      </c>
      <c r="T337" s="3">
        <v>0</v>
      </c>
      <c r="U337">
        <v>0</v>
      </c>
      <c r="V337" s="5">
        <v>-999.9</v>
      </c>
      <c r="W337" s="7">
        <v>0</v>
      </c>
      <c r="X337" s="5">
        <v>-999.9</v>
      </c>
      <c r="Y337" s="7">
        <v>0</v>
      </c>
      <c r="Z337" s="5">
        <v>-999.9</v>
      </c>
      <c r="AB337" s="7">
        <v>0</v>
      </c>
      <c r="AC337" s="5">
        <v>-999.9</v>
      </c>
      <c r="AD337" s="7">
        <v>0</v>
      </c>
      <c r="AE337" s="5">
        <v>-999.9</v>
      </c>
      <c r="AF337" s="7">
        <v>0</v>
      </c>
      <c r="AG337" s="5">
        <v>-999.9</v>
      </c>
      <c r="AH337" s="7">
        <v>0</v>
      </c>
      <c r="AI337" s="5">
        <v>-999.9</v>
      </c>
      <c r="AJ337" s="3">
        <v>0</v>
      </c>
      <c r="AK337" s="7">
        <v>0</v>
      </c>
      <c r="AL337" s="5">
        <v>-999.9</v>
      </c>
      <c r="AM337">
        <v>139</v>
      </c>
      <c r="AN337">
        <v>-79.084999999999994</v>
      </c>
      <c r="AO337">
        <v>40.431899999999999</v>
      </c>
      <c r="AP337" t="s">
        <v>50</v>
      </c>
      <c r="AQ337">
        <v>54789</v>
      </c>
      <c r="AT337" t="s">
        <v>792</v>
      </c>
      <c r="AU337" t="s">
        <v>792</v>
      </c>
    </row>
    <row r="338" spans="1:47" hidden="1" x14ac:dyDescent="0.25">
      <c r="A338">
        <v>880072</v>
      </c>
      <c r="B338" t="s">
        <v>793</v>
      </c>
      <c r="C338" t="s">
        <v>1191</v>
      </c>
      <c r="D338">
        <f>IFERROR(VLOOKUP(C338,'PUSP for CONUS units'!G:H,2,FALSE),"!not listed")</f>
        <v>0</v>
      </c>
      <c r="E338" t="s">
        <v>794</v>
      </c>
      <c r="F338" t="s">
        <v>373</v>
      </c>
      <c r="G338" t="s">
        <v>48</v>
      </c>
      <c r="H338" t="s">
        <v>55</v>
      </c>
      <c r="I338">
        <v>290</v>
      </c>
      <c r="J338" s="3">
        <v>10000</v>
      </c>
      <c r="M338" s="3">
        <v>29</v>
      </c>
      <c r="N338" s="3">
        <v>0</v>
      </c>
      <c r="P338" s="5">
        <v>0</v>
      </c>
      <c r="S338" s="3">
        <v>0</v>
      </c>
      <c r="T338" s="3">
        <v>0</v>
      </c>
      <c r="U338">
        <v>0</v>
      </c>
      <c r="V338" s="5">
        <v>-999.9</v>
      </c>
      <c r="W338" s="7">
        <v>0</v>
      </c>
      <c r="X338" s="5">
        <v>-999.9</v>
      </c>
      <c r="Y338" s="7">
        <v>0</v>
      </c>
      <c r="Z338" s="5">
        <v>-999.9</v>
      </c>
      <c r="AB338" s="7">
        <v>0</v>
      </c>
      <c r="AC338" s="5">
        <v>-999.9</v>
      </c>
      <c r="AD338" s="7">
        <v>0</v>
      </c>
      <c r="AE338" s="5">
        <v>-999.9</v>
      </c>
      <c r="AF338" s="7">
        <v>0</v>
      </c>
      <c r="AG338" s="5">
        <v>-999.9</v>
      </c>
      <c r="AH338" s="7">
        <v>0</v>
      </c>
      <c r="AI338" s="5">
        <v>-999.9</v>
      </c>
      <c r="AJ338" s="3">
        <v>0</v>
      </c>
      <c r="AK338" s="7">
        <v>0</v>
      </c>
      <c r="AL338" s="5">
        <v>-999.9</v>
      </c>
      <c r="AM338">
        <v>140</v>
      </c>
      <c r="AN338">
        <v>-78.138900000000007</v>
      </c>
      <c r="AO338">
        <v>40.308599999999998</v>
      </c>
      <c r="AP338" t="s">
        <v>50</v>
      </c>
      <c r="AQ338">
        <v>54789</v>
      </c>
      <c r="AT338" t="s">
        <v>795</v>
      </c>
      <c r="AU338" t="s">
        <v>795</v>
      </c>
    </row>
    <row r="339" spans="1:47" hidden="1" x14ac:dyDescent="0.25">
      <c r="A339">
        <v>880074</v>
      </c>
      <c r="B339" t="s">
        <v>796</v>
      </c>
      <c r="C339" t="s">
        <v>1192</v>
      </c>
      <c r="D339">
        <f>IFERROR(VLOOKUP(C339,'PUSP for CONUS units'!G:H,2,FALSE),"!not listed")</f>
        <v>6518011</v>
      </c>
      <c r="E339" t="s">
        <v>797</v>
      </c>
      <c r="F339" t="s">
        <v>108</v>
      </c>
      <c r="G339" t="s">
        <v>48</v>
      </c>
      <c r="H339" t="s">
        <v>55</v>
      </c>
      <c r="I339">
        <v>304</v>
      </c>
      <c r="J339" s="3">
        <v>12000</v>
      </c>
      <c r="K339" s="3">
        <v>46636.725101000004</v>
      </c>
      <c r="M339" s="3">
        <v>25.333333333300001</v>
      </c>
      <c r="N339" s="3">
        <v>1</v>
      </c>
      <c r="O339" s="5">
        <v>0.108492714026</v>
      </c>
      <c r="P339" s="5">
        <v>2.8438012308099999E-2</v>
      </c>
      <c r="Q339" s="3">
        <v>6212.1</v>
      </c>
      <c r="R339" s="3">
        <v>289712</v>
      </c>
      <c r="S339" s="3">
        <v>6302.9206695700004</v>
      </c>
      <c r="T339" s="3">
        <v>75939.048034899999</v>
      </c>
      <c r="U339">
        <v>0</v>
      </c>
      <c r="V339" s="5">
        <v>0</v>
      </c>
      <c r="W339" s="7">
        <v>14.056749999999999</v>
      </c>
      <c r="X339" s="5">
        <v>9.7039473684210495E-2</v>
      </c>
      <c r="Y339" s="7">
        <v>14.056749999999999</v>
      </c>
      <c r="Z339" s="5">
        <v>9.7039473684210495E-2</v>
      </c>
      <c r="AA339" s="3">
        <v>289712</v>
      </c>
      <c r="AB339" s="7">
        <v>0</v>
      </c>
      <c r="AC339" s="5">
        <v>-999.9</v>
      </c>
      <c r="AD339" s="7">
        <v>0</v>
      </c>
      <c r="AE339" s="5">
        <v>0</v>
      </c>
      <c r="AF339" s="7">
        <v>3.6845426266920702</v>
      </c>
      <c r="AG339" s="5">
        <v>9.7039473684208899E-2</v>
      </c>
      <c r="AH339" s="7">
        <v>3.6845426266920702</v>
      </c>
      <c r="AI339" s="5">
        <v>9.7039473684208899E-2</v>
      </c>
      <c r="AJ339" s="3">
        <v>75939.048034875101</v>
      </c>
      <c r="AK339" s="7">
        <v>0</v>
      </c>
      <c r="AL339" s="5">
        <v>-999.9</v>
      </c>
      <c r="AM339">
        <v>104</v>
      </c>
      <c r="AN339">
        <v>-79.784999999999997</v>
      </c>
      <c r="AO339">
        <v>34.604999999999997</v>
      </c>
      <c r="AP339" t="s">
        <v>50</v>
      </c>
      <c r="AQ339">
        <v>54789</v>
      </c>
      <c r="AT339" t="s">
        <v>798</v>
      </c>
      <c r="AU339" t="s">
        <v>798</v>
      </c>
    </row>
    <row r="340" spans="1:47" hidden="1" x14ac:dyDescent="0.25">
      <c r="A340">
        <v>880075</v>
      </c>
      <c r="B340" t="s">
        <v>799</v>
      </c>
      <c r="C340" t="s">
        <v>1193</v>
      </c>
      <c r="D340">
        <f>IFERROR(VLOOKUP(C340,'PUSP for CONUS units'!G:H,2,FALSE),"!not listed")</f>
        <v>0</v>
      </c>
      <c r="E340" t="s">
        <v>800</v>
      </c>
      <c r="F340" t="s">
        <v>176</v>
      </c>
      <c r="G340" t="s">
        <v>48</v>
      </c>
      <c r="H340" t="s">
        <v>55</v>
      </c>
      <c r="I340">
        <v>400</v>
      </c>
      <c r="J340" s="3">
        <v>10000</v>
      </c>
      <c r="M340" s="3">
        <v>40</v>
      </c>
      <c r="N340" s="3">
        <v>3534</v>
      </c>
      <c r="O340" s="5">
        <v>0.40232240437200001</v>
      </c>
      <c r="P340" s="5">
        <v>0.40232240437200001</v>
      </c>
      <c r="R340" s="3">
        <v>1413600</v>
      </c>
      <c r="S340" s="3">
        <v>0</v>
      </c>
      <c r="T340" s="3">
        <v>1413600</v>
      </c>
      <c r="U340">
        <v>0</v>
      </c>
      <c r="V340" s="5">
        <v>0</v>
      </c>
      <c r="W340" s="7">
        <v>21.204000000000001</v>
      </c>
      <c r="X340" s="5">
        <v>0.03</v>
      </c>
      <c r="Y340" s="7">
        <v>21.204000000000001</v>
      </c>
      <c r="Z340" s="5">
        <v>0.03</v>
      </c>
      <c r="AA340" s="3">
        <v>1413600</v>
      </c>
      <c r="AB340" s="7">
        <v>0</v>
      </c>
      <c r="AC340" s="5">
        <v>-999.9</v>
      </c>
      <c r="AD340" s="7">
        <v>0</v>
      </c>
      <c r="AE340" s="5">
        <v>0</v>
      </c>
      <c r="AF340" s="7">
        <v>21.204000000000001</v>
      </c>
      <c r="AG340" s="5">
        <v>0.03</v>
      </c>
      <c r="AH340" s="7">
        <v>21.06</v>
      </c>
      <c r="AI340" s="5">
        <v>0.03</v>
      </c>
      <c r="AJ340" s="3">
        <v>1404000</v>
      </c>
      <c r="AK340" s="7">
        <v>0.14399999999999999</v>
      </c>
      <c r="AL340" s="5">
        <v>0.03</v>
      </c>
      <c r="AM340">
        <v>50</v>
      </c>
      <c r="AN340">
        <v>-87.058300000000003</v>
      </c>
      <c r="AO340">
        <v>34.64</v>
      </c>
      <c r="AP340" t="s">
        <v>50</v>
      </c>
      <c r="AQ340">
        <v>54789</v>
      </c>
      <c r="AT340" t="s">
        <v>801</v>
      </c>
      <c r="AU340" t="s">
        <v>801</v>
      </c>
    </row>
    <row r="341" spans="1:47" hidden="1" x14ac:dyDescent="0.25">
      <c r="A341">
        <v>880076</v>
      </c>
      <c r="B341" t="s">
        <v>802</v>
      </c>
      <c r="C341" t="s">
        <v>1194</v>
      </c>
      <c r="D341">
        <f>IFERROR(VLOOKUP(C341,'PUSP for CONUS units'!G:H,2,FALSE),"!not listed")</f>
        <v>0</v>
      </c>
      <c r="E341" t="s">
        <v>803</v>
      </c>
      <c r="F341" t="s">
        <v>306</v>
      </c>
      <c r="G341" t="s">
        <v>48</v>
      </c>
      <c r="H341" t="s">
        <v>55</v>
      </c>
      <c r="I341">
        <v>458.2999878</v>
      </c>
      <c r="J341" s="3">
        <v>17975.823337099999</v>
      </c>
      <c r="K341" s="3">
        <v>17975.823337099999</v>
      </c>
      <c r="M341" s="3">
        <v>25.4953544661</v>
      </c>
      <c r="N341" s="3">
        <v>0</v>
      </c>
      <c r="O341" s="5">
        <v>0.264443332674</v>
      </c>
      <c r="P341" s="5">
        <v>0.268478249738</v>
      </c>
      <c r="Q341" s="3">
        <v>59222.400000000001</v>
      </c>
      <c r="R341" s="3">
        <v>1064571.3999999999</v>
      </c>
      <c r="S341" s="3">
        <v>60126.024492700002</v>
      </c>
      <c r="T341" s="3">
        <v>1080814.79424</v>
      </c>
      <c r="U341">
        <v>0</v>
      </c>
      <c r="V341" s="5">
        <v>0</v>
      </c>
      <c r="W341" s="7">
        <v>24.400099999999998</v>
      </c>
      <c r="X341" s="5">
        <v>4.5840232040800601E-2</v>
      </c>
      <c r="Y341" s="7">
        <v>24.400099999999998</v>
      </c>
      <c r="Z341" s="5">
        <v>4.5840232040800601E-2</v>
      </c>
      <c r="AA341" s="3">
        <v>1064571.3999999999</v>
      </c>
      <c r="AB341" s="7">
        <v>0</v>
      </c>
      <c r="AC341" s="5">
        <v>-999.9</v>
      </c>
      <c r="AD341" s="7">
        <v>0</v>
      </c>
      <c r="AE341" s="5">
        <v>0</v>
      </c>
      <c r="AF341" s="7">
        <v>24.772400480613999</v>
      </c>
      <c r="AG341" s="5">
        <v>4.5840232040797499E-2</v>
      </c>
      <c r="AH341" s="7">
        <v>24.597840464123902</v>
      </c>
      <c r="AI341" s="5">
        <v>4.5840232040797402E-2</v>
      </c>
      <c r="AJ341" s="3">
        <v>1073198.77622923</v>
      </c>
      <c r="AK341" s="7">
        <v>0.17456001649014999</v>
      </c>
      <c r="AL341" s="5">
        <v>4.5840232040808102E-2</v>
      </c>
      <c r="AM341">
        <v>66</v>
      </c>
      <c r="AN341">
        <v>-88.046700000000001</v>
      </c>
      <c r="AO341">
        <v>41.643900000000002</v>
      </c>
      <c r="AP341" t="s">
        <v>50</v>
      </c>
      <c r="AQ341">
        <v>54789</v>
      </c>
      <c r="AT341" t="s">
        <v>804</v>
      </c>
      <c r="AU341" t="s">
        <v>804</v>
      </c>
    </row>
    <row r="342" spans="1:47" hidden="1" x14ac:dyDescent="0.25">
      <c r="A342">
        <v>880079</v>
      </c>
      <c r="B342" t="s">
        <v>805</v>
      </c>
      <c r="C342" t="s">
        <v>1195</v>
      </c>
      <c r="D342">
        <f>IFERROR(VLOOKUP(C342,'PUSP for CONUS units'!G:H,2,FALSE),"!not listed")</f>
        <v>4129211</v>
      </c>
      <c r="E342" t="s">
        <v>806</v>
      </c>
      <c r="F342" t="s">
        <v>130</v>
      </c>
      <c r="G342" t="s">
        <v>48</v>
      </c>
      <c r="H342" t="s">
        <v>49</v>
      </c>
      <c r="I342">
        <v>250</v>
      </c>
      <c r="J342" s="3">
        <v>10000</v>
      </c>
      <c r="M342" s="3">
        <v>25</v>
      </c>
      <c r="N342" s="3">
        <v>0</v>
      </c>
      <c r="P342" s="5">
        <v>0</v>
      </c>
      <c r="S342" s="3">
        <v>0</v>
      </c>
      <c r="T342" s="3">
        <v>0</v>
      </c>
      <c r="U342">
        <v>0</v>
      </c>
      <c r="V342" s="5">
        <v>-999.9</v>
      </c>
      <c r="W342" s="7">
        <v>0</v>
      </c>
      <c r="X342" s="5">
        <v>-999.9</v>
      </c>
      <c r="Y342" s="7">
        <v>0</v>
      </c>
      <c r="Z342" s="5">
        <v>-999.9</v>
      </c>
      <c r="AB342" s="7">
        <v>0</v>
      </c>
      <c r="AC342" s="5">
        <v>-999.9</v>
      </c>
      <c r="AD342" s="7">
        <v>0</v>
      </c>
      <c r="AE342" s="5">
        <v>-999.9</v>
      </c>
      <c r="AF342" s="7">
        <v>0</v>
      </c>
      <c r="AG342" s="5">
        <v>-999.9</v>
      </c>
      <c r="AH342" s="7">
        <v>0</v>
      </c>
      <c r="AI342" s="5">
        <v>-999.9</v>
      </c>
      <c r="AJ342" s="3">
        <v>0</v>
      </c>
      <c r="AK342" s="7">
        <v>0</v>
      </c>
      <c r="AL342" s="5">
        <v>-999.9</v>
      </c>
      <c r="AM342">
        <v>70</v>
      </c>
      <c r="AN342">
        <v>-84.320800000000006</v>
      </c>
      <c r="AO342">
        <v>35.743299999999998</v>
      </c>
      <c r="AP342" t="s">
        <v>50</v>
      </c>
      <c r="AQ342">
        <v>54789</v>
      </c>
      <c r="AR342" t="s">
        <v>554</v>
      </c>
      <c r="AT342" t="s">
        <v>807</v>
      </c>
      <c r="AU342" t="s">
        <v>807</v>
      </c>
    </row>
    <row r="343" spans="1:47" hidden="1" x14ac:dyDescent="0.25">
      <c r="A343">
        <v>880079</v>
      </c>
      <c r="B343" t="s">
        <v>808</v>
      </c>
      <c r="C343" t="s">
        <v>1196</v>
      </c>
      <c r="D343">
        <f>IFERROR(VLOOKUP(C343,'PUSP for CONUS units'!G:H,2,FALSE),"!not listed")</f>
        <v>4129211</v>
      </c>
      <c r="E343" t="s">
        <v>806</v>
      </c>
      <c r="F343" t="s">
        <v>130</v>
      </c>
      <c r="G343" t="s">
        <v>48</v>
      </c>
      <c r="H343" t="s">
        <v>49</v>
      </c>
      <c r="I343">
        <v>250</v>
      </c>
      <c r="J343" s="3">
        <v>10000</v>
      </c>
      <c r="M343" s="3">
        <v>25</v>
      </c>
      <c r="N343" s="3">
        <v>0</v>
      </c>
      <c r="P343" s="5">
        <v>0</v>
      </c>
      <c r="S343" s="3">
        <v>0</v>
      </c>
      <c r="T343" s="3">
        <v>0</v>
      </c>
      <c r="U343">
        <v>0</v>
      </c>
      <c r="V343" s="5">
        <v>-999.9</v>
      </c>
      <c r="W343" s="7">
        <v>0</v>
      </c>
      <c r="X343" s="5">
        <v>-999.9</v>
      </c>
      <c r="Y343" s="7">
        <v>0</v>
      </c>
      <c r="Z343" s="5">
        <v>-999.9</v>
      </c>
      <c r="AB343" s="7">
        <v>0</v>
      </c>
      <c r="AC343" s="5">
        <v>-999.9</v>
      </c>
      <c r="AD343" s="7">
        <v>0</v>
      </c>
      <c r="AE343" s="5">
        <v>-999.9</v>
      </c>
      <c r="AF343" s="7">
        <v>0</v>
      </c>
      <c r="AG343" s="5">
        <v>-999.9</v>
      </c>
      <c r="AH343" s="7">
        <v>0</v>
      </c>
      <c r="AI343" s="5">
        <v>-999.9</v>
      </c>
      <c r="AJ343" s="3">
        <v>0</v>
      </c>
      <c r="AK343" s="7">
        <v>0</v>
      </c>
      <c r="AL343" s="5">
        <v>-999.9</v>
      </c>
      <c r="AM343">
        <v>71</v>
      </c>
      <c r="AN343">
        <v>-84.320800000000006</v>
      </c>
      <c r="AO343">
        <v>35.743299999999998</v>
      </c>
      <c r="AP343" t="s">
        <v>50</v>
      </c>
      <c r="AQ343">
        <v>54789</v>
      </c>
      <c r="AR343" t="s">
        <v>554</v>
      </c>
      <c r="AT343" t="s">
        <v>809</v>
      </c>
      <c r="AU343" t="s">
        <v>809</v>
      </c>
    </row>
    <row r="344" spans="1:47" hidden="1" x14ac:dyDescent="0.25">
      <c r="A344">
        <v>880079</v>
      </c>
      <c r="B344" t="s">
        <v>810</v>
      </c>
      <c r="C344" t="s">
        <v>1197</v>
      </c>
      <c r="D344">
        <f>IFERROR(VLOOKUP(C344,'PUSP for CONUS units'!G:H,2,FALSE),"!not listed")</f>
        <v>4129211</v>
      </c>
      <c r="E344" t="s">
        <v>806</v>
      </c>
      <c r="F344" t="s">
        <v>130</v>
      </c>
      <c r="G344" t="s">
        <v>48</v>
      </c>
      <c r="H344" t="s">
        <v>55</v>
      </c>
      <c r="I344">
        <v>502</v>
      </c>
      <c r="J344" s="3">
        <v>10000</v>
      </c>
      <c r="L344" s="3">
        <v>10040</v>
      </c>
      <c r="M344" s="3">
        <v>50.2</v>
      </c>
      <c r="N344" s="3">
        <v>1</v>
      </c>
      <c r="O344" s="5">
        <v>1.1384335154799999E-4</v>
      </c>
      <c r="P344" s="5">
        <v>1.1384335154799999E-4</v>
      </c>
      <c r="Q344" s="3">
        <v>50</v>
      </c>
      <c r="R344" s="3">
        <v>502</v>
      </c>
      <c r="S344" s="3">
        <v>50.2</v>
      </c>
      <c r="T344" s="3">
        <v>502</v>
      </c>
      <c r="U344">
        <v>1.506E-4</v>
      </c>
      <c r="V344" s="5">
        <v>5.9999999999999995E-4</v>
      </c>
      <c r="W344" s="7">
        <v>7.5300000000000002E-3</v>
      </c>
      <c r="X344" s="5">
        <v>0.03</v>
      </c>
      <c r="Y344" s="7">
        <v>0</v>
      </c>
      <c r="Z344" s="5">
        <v>-999.9</v>
      </c>
      <c r="AB344" s="7">
        <v>7.5300000000000002E-3</v>
      </c>
      <c r="AC344" s="5">
        <v>0.03</v>
      </c>
      <c r="AD344" s="7">
        <v>1.506E-4</v>
      </c>
      <c r="AE344" s="5">
        <v>5.9999999999999995E-4</v>
      </c>
      <c r="AF344" s="7">
        <v>7.5300000000000002E-3</v>
      </c>
      <c r="AG344" s="5">
        <v>0.03</v>
      </c>
      <c r="AH344" s="7">
        <v>0</v>
      </c>
      <c r="AI344" s="5">
        <v>-999.9</v>
      </c>
      <c r="AJ344" s="3">
        <v>0</v>
      </c>
      <c r="AK344" s="7">
        <v>7.5300000000000002E-3</v>
      </c>
      <c r="AL344" s="5">
        <v>0.03</v>
      </c>
      <c r="AM344">
        <v>125</v>
      </c>
      <c r="AN344">
        <v>-84.320800000000006</v>
      </c>
      <c r="AO344">
        <v>35.743299999999998</v>
      </c>
      <c r="AP344" t="s">
        <v>50</v>
      </c>
      <c r="AQ344">
        <v>54789</v>
      </c>
      <c r="AT344" t="s">
        <v>811</v>
      </c>
      <c r="AU344" t="s">
        <v>811</v>
      </c>
    </row>
    <row r="345" spans="1:47" hidden="1" x14ac:dyDescent="0.25">
      <c r="A345">
        <v>880079</v>
      </c>
      <c r="B345" t="s">
        <v>812</v>
      </c>
      <c r="C345" t="s">
        <v>1198</v>
      </c>
      <c r="D345">
        <f>IFERROR(VLOOKUP(C345,'PUSP for CONUS units'!G:H,2,FALSE),"!not listed")</f>
        <v>4129211</v>
      </c>
      <c r="E345" t="s">
        <v>806</v>
      </c>
      <c r="F345" t="s">
        <v>130</v>
      </c>
      <c r="G345" t="s">
        <v>48</v>
      </c>
      <c r="H345" t="s">
        <v>55</v>
      </c>
      <c r="I345">
        <v>502</v>
      </c>
      <c r="J345" s="3">
        <v>10000</v>
      </c>
      <c r="L345" s="3">
        <v>10040</v>
      </c>
      <c r="M345" s="3">
        <v>50.2</v>
      </c>
      <c r="N345" s="3">
        <v>1</v>
      </c>
      <c r="O345" s="5">
        <v>1.1384335154799999E-4</v>
      </c>
      <c r="P345" s="5">
        <v>1.1384335154799999E-4</v>
      </c>
      <c r="Q345" s="3">
        <v>50</v>
      </c>
      <c r="R345" s="3">
        <v>502</v>
      </c>
      <c r="S345" s="3">
        <v>50.2</v>
      </c>
      <c r="T345" s="3">
        <v>502</v>
      </c>
      <c r="U345">
        <v>1.506E-4</v>
      </c>
      <c r="V345" s="5">
        <v>5.9999999999999995E-4</v>
      </c>
      <c r="W345" s="7">
        <v>7.5300000000000002E-3</v>
      </c>
      <c r="X345" s="5">
        <v>0.03</v>
      </c>
      <c r="Y345" s="7">
        <v>0</v>
      </c>
      <c r="Z345" s="5">
        <v>-999.9</v>
      </c>
      <c r="AB345" s="7">
        <v>7.5300000000000002E-3</v>
      </c>
      <c r="AC345" s="5">
        <v>0.03</v>
      </c>
      <c r="AD345" s="7">
        <v>1.506E-4</v>
      </c>
      <c r="AE345" s="5">
        <v>5.9999999999999995E-4</v>
      </c>
      <c r="AF345" s="7">
        <v>7.5300000000000002E-3</v>
      </c>
      <c r="AG345" s="5">
        <v>0.03</v>
      </c>
      <c r="AH345" s="7">
        <v>0</v>
      </c>
      <c r="AI345" s="5">
        <v>-999.9</v>
      </c>
      <c r="AJ345" s="3">
        <v>0</v>
      </c>
      <c r="AK345" s="7">
        <v>7.5300000000000002E-3</v>
      </c>
      <c r="AL345" s="5">
        <v>0.03</v>
      </c>
      <c r="AM345">
        <v>126</v>
      </c>
      <c r="AN345">
        <v>-84.320800000000006</v>
      </c>
      <c r="AO345">
        <v>35.743299999999998</v>
      </c>
      <c r="AP345" t="s">
        <v>50</v>
      </c>
      <c r="AQ345">
        <v>54789</v>
      </c>
      <c r="AT345" t="s">
        <v>813</v>
      </c>
      <c r="AU345" t="s">
        <v>813</v>
      </c>
    </row>
    <row r="346" spans="1:47" hidden="1" x14ac:dyDescent="0.25">
      <c r="A346">
        <v>880083</v>
      </c>
      <c r="B346" t="s">
        <v>814</v>
      </c>
      <c r="C346" t="s">
        <v>1199</v>
      </c>
      <c r="D346">
        <f>IFERROR(VLOOKUP(C346,'PUSP for CONUS units'!G:H,2,FALSE),"!not listed")</f>
        <v>0</v>
      </c>
      <c r="E346" t="s">
        <v>815</v>
      </c>
      <c r="F346" t="s">
        <v>124</v>
      </c>
      <c r="G346" t="s">
        <v>48</v>
      </c>
      <c r="H346" t="s">
        <v>49</v>
      </c>
      <c r="I346">
        <v>317</v>
      </c>
      <c r="J346" s="3">
        <v>14068.5006128</v>
      </c>
      <c r="K346" s="3">
        <v>14068.5006128</v>
      </c>
      <c r="M346" s="3">
        <v>22.532607327899999</v>
      </c>
      <c r="N346" s="3">
        <v>2</v>
      </c>
      <c r="O346" s="5">
        <v>0.41645524124700001</v>
      </c>
      <c r="P346" s="5">
        <v>0.47191686453300002</v>
      </c>
      <c r="Q346" s="3">
        <v>82427.496142899996</v>
      </c>
      <c r="R346" s="3">
        <v>1159631.28</v>
      </c>
      <c r="S346" s="3">
        <v>93404.816840800006</v>
      </c>
      <c r="T346" s="3">
        <v>1314065.7229599999</v>
      </c>
      <c r="U346">
        <v>0</v>
      </c>
      <c r="V346" s="5">
        <v>0</v>
      </c>
      <c r="W346" s="7">
        <v>47.892173350597197</v>
      </c>
      <c r="X346" s="5">
        <v>8.2598967752198202E-2</v>
      </c>
      <c r="Y346" s="7">
        <v>18.772349999999999</v>
      </c>
      <c r="Z346" s="5">
        <v>8.2598967752154806E-2</v>
      </c>
      <c r="AA346" s="3">
        <v>454542</v>
      </c>
      <c r="AB346" s="7">
        <v>29.11982335059</v>
      </c>
      <c r="AC346" s="5">
        <v>8.25989677522138E-2</v>
      </c>
      <c r="AD346" s="7">
        <v>0</v>
      </c>
      <c r="AE346" s="5">
        <v>0</v>
      </c>
      <c r="AF346" s="7">
        <v>54.270236137640303</v>
      </c>
      <c r="AG346" s="5">
        <v>8.2598967752189098E-2</v>
      </c>
      <c r="AH346" s="7">
        <v>21.252890313388001</v>
      </c>
      <c r="AI346" s="5">
        <v>8.2598967752152697E-2</v>
      </c>
      <c r="AJ346" s="3">
        <v>514604.25939364301</v>
      </c>
      <c r="AK346" s="7">
        <v>33.017345824252303</v>
      </c>
      <c r="AL346" s="5">
        <v>8.2598967752212996E-2</v>
      </c>
      <c r="AM346">
        <v>30</v>
      </c>
      <c r="AN346">
        <v>-84.113299999999995</v>
      </c>
      <c r="AO346">
        <v>40.723399999999998</v>
      </c>
      <c r="AP346" t="s">
        <v>50</v>
      </c>
      <c r="AQ346">
        <v>54789</v>
      </c>
      <c r="AT346" t="s">
        <v>816</v>
      </c>
      <c r="AU346" t="s">
        <v>816</v>
      </c>
    </row>
    <row r="347" spans="1:47" hidden="1" x14ac:dyDescent="0.25">
      <c r="A347">
        <v>880086</v>
      </c>
      <c r="B347" t="s">
        <v>817</v>
      </c>
      <c r="C347" t="s">
        <v>1200</v>
      </c>
      <c r="D347">
        <f>IFERROR(VLOOKUP(C347,'PUSP for CONUS units'!G:H,2,FALSE),"!not listed")</f>
        <v>8065311</v>
      </c>
      <c r="E347" t="s">
        <v>818</v>
      </c>
      <c r="F347" t="s">
        <v>306</v>
      </c>
      <c r="G347" t="s">
        <v>48</v>
      </c>
      <c r="H347" t="s">
        <v>55</v>
      </c>
      <c r="I347">
        <v>330</v>
      </c>
      <c r="J347" s="3">
        <v>10000</v>
      </c>
      <c r="K347" s="3">
        <v>14056.7451762</v>
      </c>
      <c r="M347" s="3">
        <v>33</v>
      </c>
      <c r="N347" s="3">
        <v>0</v>
      </c>
      <c r="O347" s="5">
        <v>0.71087077213399996</v>
      </c>
      <c r="P347" s="5">
        <v>0</v>
      </c>
      <c r="Q347" s="3">
        <v>61069.05</v>
      </c>
      <c r="R347" s="3">
        <v>2060615.3245999999</v>
      </c>
      <c r="S347" s="3">
        <v>0</v>
      </c>
      <c r="T347" s="3">
        <v>0</v>
      </c>
      <c r="U347">
        <v>4285.3079400001398</v>
      </c>
      <c r="V347" s="5">
        <v>4.1592507721763399</v>
      </c>
      <c r="W347" s="7">
        <v>707.53297140002201</v>
      </c>
      <c r="X347" s="5">
        <v>0.68672009079367702</v>
      </c>
      <c r="Y347" s="7">
        <v>285.151972500005</v>
      </c>
      <c r="Z347" s="5">
        <v>0.66435535469058005</v>
      </c>
      <c r="AA347" s="3">
        <v>858432.07399995497</v>
      </c>
      <c r="AB347" s="7">
        <v>422.38099890001303</v>
      </c>
      <c r="AC347" s="5">
        <v>0.70268987475782196</v>
      </c>
      <c r="AD347" s="7">
        <v>0</v>
      </c>
      <c r="AE347" s="5">
        <v>-999.9</v>
      </c>
      <c r="AF347" s="7">
        <v>0</v>
      </c>
      <c r="AG347" s="5">
        <v>-999.9</v>
      </c>
      <c r="AH347" s="7">
        <v>0</v>
      </c>
      <c r="AI347" s="5">
        <v>-999.9</v>
      </c>
      <c r="AJ347" s="3">
        <v>0</v>
      </c>
      <c r="AK347" s="7">
        <v>0</v>
      </c>
      <c r="AL347" s="5">
        <v>-999.9</v>
      </c>
      <c r="AN347">
        <v>-89.662800000000004</v>
      </c>
      <c r="AO347">
        <v>40.555</v>
      </c>
      <c r="AP347" t="s">
        <v>50</v>
      </c>
      <c r="AQ347">
        <v>42736</v>
      </c>
      <c r="AT347" t="s">
        <v>819</v>
      </c>
      <c r="AU347" t="s">
        <v>819</v>
      </c>
    </row>
    <row r="348" spans="1:47" hidden="1" x14ac:dyDescent="0.25">
      <c r="A348">
        <v>880088</v>
      </c>
      <c r="B348" t="s">
        <v>820</v>
      </c>
      <c r="C348" t="s">
        <v>1201</v>
      </c>
      <c r="D348">
        <f>IFERROR(VLOOKUP(C348,'PUSP for CONUS units'!G:H,2,FALSE),"!not listed")</f>
        <v>0</v>
      </c>
      <c r="E348" t="s">
        <v>719</v>
      </c>
      <c r="F348" t="s">
        <v>306</v>
      </c>
      <c r="G348" t="s">
        <v>48</v>
      </c>
      <c r="H348" t="s">
        <v>55</v>
      </c>
      <c r="I348">
        <v>262</v>
      </c>
      <c r="J348" s="3">
        <v>10000</v>
      </c>
      <c r="M348" s="3">
        <v>26.2</v>
      </c>
      <c r="N348" s="3">
        <v>0</v>
      </c>
      <c r="P348" s="5">
        <v>5.7023306744600002E-2</v>
      </c>
      <c r="Q348" s="3">
        <v>13079</v>
      </c>
      <c r="S348" s="3">
        <v>13123.3894329</v>
      </c>
      <c r="T348" s="3">
        <v>131233.894329</v>
      </c>
      <c r="U348">
        <v>0</v>
      </c>
      <c r="V348" s="5">
        <v>-999.9</v>
      </c>
      <c r="W348" s="7">
        <v>19.005575</v>
      </c>
      <c r="X348" s="5">
        <v>-999.9</v>
      </c>
      <c r="Y348" s="7">
        <v>19.005575</v>
      </c>
      <c r="Z348" s="5">
        <v>-999.9</v>
      </c>
      <c r="AB348" s="7">
        <v>0</v>
      </c>
      <c r="AC348" s="5">
        <v>-999.9</v>
      </c>
      <c r="AD348" s="7">
        <v>0</v>
      </c>
      <c r="AE348" s="5">
        <v>0</v>
      </c>
      <c r="AF348" s="7">
        <v>0</v>
      </c>
      <c r="AG348" s="5">
        <v>0</v>
      </c>
      <c r="AH348" s="7">
        <v>0</v>
      </c>
      <c r="AI348" s="5">
        <v>0</v>
      </c>
      <c r="AJ348" s="3">
        <v>130280.91538119</v>
      </c>
      <c r="AK348" s="7">
        <v>0</v>
      </c>
      <c r="AL348" s="5">
        <v>0</v>
      </c>
      <c r="AM348">
        <v>141</v>
      </c>
      <c r="AN348">
        <v>-87.722200000000001</v>
      </c>
      <c r="AO348">
        <v>39</v>
      </c>
      <c r="AP348" t="s">
        <v>50</v>
      </c>
      <c r="AQ348">
        <v>54789</v>
      </c>
      <c r="AT348" t="s">
        <v>821</v>
      </c>
      <c r="AU348" t="s">
        <v>821</v>
      </c>
    </row>
    <row r="349" spans="1:47" hidden="1" x14ac:dyDescent="0.25">
      <c r="A349">
        <v>880088</v>
      </c>
      <c r="B349" t="s">
        <v>822</v>
      </c>
      <c r="C349" t="s">
        <v>1202</v>
      </c>
      <c r="D349">
        <f>IFERROR(VLOOKUP(C349,'PUSP for CONUS units'!G:H,2,FALSE),"!not listed")</f>
        <v>0</v>
      </c>
      <c r="E349" t="s">
        <v>719</v>
      </c>
      <c r="F349" t="s">
        <v>306</v>
      </c>
      <c r="G349" t="s">
        <v>48</v>
      </c>
      <c r="H349" t="s">
        <v>55</v>
      </c>
      <c r="I349">
        <v>262</v>
      </c>
      <c r="J349" s="3">
        <v>10000</v>
      </c>
      <c r="M349" s="3">
        <v>26.2</v>
      </c>
      <c r="N349" s="3">
        <v>0</v>
      </c>
      <c r="P349" s="5">
        <v>5.4266463496900001E-2</v>
      </c>
      <c r="Q349" s="3">
        <v>12187.45</v>
      </c>
      <c r="S349" s="3">
        <v>12488.9273223</v>
      </c>
      <c r="T349" s="3">
        <v>124889.273223</v>
      </c>
      <c r="U349">
        <v>0</v>
      </c>
      <c r="V349" s="5">
        <v>-999.9</v>
      </c>
      <c r="W349" s="7">
        <v>20.4032625</v>
      </c>
      <c r="X349" s="5">
        <v>-999.9</v>
      </c>
      <c r="Y349" s="7">
        <v>20.4032625</v>
      </c>
      <c r="Z349" s="5">
        <v>-999.9</v>
      </c>
      <c r="AB349" s="7">
        <v>0</v>
      </c>
      <c r="AC349" s="5">
        <v>-999.9</v>
      </c>
      <c r="AD349" s="7">
        <v>0</v>
      </c>
      <c r="AE349" s="5">
        <v>0</v>
      </c>
      <c r="AF349" s="7">
        <v>0</v>
      </c>
      <c r="AG349" s="5">
        <v>0</v>
      </c>
      <c r="AH349" s="7">
        <v>0</v>
      </c>
      <c r="AI349" s="5">
        <v>0</v>
      </c>
      <c r="AJ349" s="3">
        <v>122465.094712932</v>
      </c>
      <c r="AK349" s="7">
        <v>0</v>
      </c>
      <c r="AL349" s="5">
        <v>0</v>
      </c>
      <c r="AM349">
        <v>142</v>
      </c>
      <c r="AN349">
        <v>-87.722200000000001</v>
      </c>
      <c r="AO349">
        <v>39</v>
      </c>
      <c r="AP349" t="s">
        <v>50</v>
      </c>
      <c r="AQ349">
        <v>54789</v>
      </c>
      <c r="AT349" t="s">
        <v>823</v>
      </c>
      <c r="AU349" t="s">
        <v>823</v>
      </c>
    </row>
    <row r="350" spans="1:47" hidden="1" x14ac:dyDescent="0.25">
      <c r="A350">
        <v>880089</v>
      </c>
      <c r="B350" t="s">
        <v>824</v>
      </c>
      <c r="C350" t="s">
        <v>1203</v>
      </c>
      <c r="D350">
        <f>IFERROR(VLOOKUP(C350,'PUSP for CONUS units'!G:H,2,FALSE),"!not listed")</f>
        <v>0</v>
      </c>
      <c r="E350" t="s">
        <v>825</v>
      </c>
      <c r="F350" t="s">
        <v>306</v>
      </c>
      <c r="G350" t="s">
        <v>48</v>
      </c>
      <c r="H350" t="s">
        <v>55</v>
      </c>
      <c r="I350">
        <v>370.2000122</v>
      </c>
      <c r="J350" s="3">
        <v>13972.645229600001</v>
      </c>
      <c r="K350" s="3">
        <v>13972.645229600001</v>
      </c>
      <c r="M350" s="3">
        <v>26.4946261869</v>
      </c>
      <c r="N350" s="3">
        <v>0</v>
      </c>
      <c r="O350" s="5">
        <v>0.163880020805</v>
      </c>
      <c r="P350" s="5">
        <v>0.16691918285400001</v>
      </c>
      <c r="Q350" s="3">
        <v>38139.599999999999</v>
      </c>
      <c r="R350" s="3">
        <v>532911.1</v>
      </c>
      <c r="S350" s="3">
        <v>38846.900525999998</v>
      </c>
      <c r="T350" s="3">
        <v>542793.95931900002</v>
      </c>
      <c r="U350">
        <v>0</v>
      </c>
      <c r="V350" s="5">
        <v>0</v>
      </c>
      <c r="W350" s="7">
        <v>13.896100000000001</v>
      </c>
      <c r="X350" s="5">
        <v>5.21516628195587E-2</v>
      </c>
      <c r="Y350" s="7">
        <v>13.896100000000001</v>
      </c>
      <c r="Z350" s="5">
        <v>5.21516628195587E-2</v>
      </c>
      <c r="AA350" s="3">
        <v>532911.099999998</v>
      </c>
      <c r="AB350" s="7">
        <v>0</v>
      </c>
      <c r="AC350" s="5">
        <v>-999.9</v>
      </c>
      <c r="AD350" s="7">
        <v>0</v>
      </c>
      <c r="AE350" s="5">
        <v>0</v>
      </c>
      <c r="AF350" s="7">
        <v>14.1538037734488</v>
      </c>
      <c r="AG350" s="5">
        <v>5.2151662819556403E-2</v>
      </c>
      <c r="AH350" s="7">
        <v>14.0959163723239</v>
      </c>
      <c r="AI350" s="5">
        <v>5.2151662819556299E-2</v>
      </c>
      <c r="AJ350" s="3">
        <v>540573.99554432102</v>
      </c>
      <c r="AK350" s="7">
        <v>5.7887401124924999E-2</v>
      </c>
      <c r="AL350" s="5">
        <v>5.2151662819564903E-2</v>
      </c>
      <c r="AM350">
        <v>97</v>
      </c>
      <c r="AN350">
        <v>-88.172799999999995</v>
      </c>
      <c r="AO350">
        <v>41.441699999999997</v>
      </c>
      <c r="AP350" t="s">
        <v>50</v>
      </c>
      <c r="AQ350">
        <v>54789</v>
      </c>
      <c r="AT350" t="s">
        <v>826</v>
      </c>
      <c r="AU350" t="s">
        <v>826</v>
      </c>
    </row>
    <row r="351" spans="1:47" hidden="1" x14ac:dyDescent="0.25">
      <c r="A351">
        <v>880092</v>
      </c>
      <c r="B351" t="s">
        <v>82</v>
      </c>
      <c r="C351" t="s">
        <v>1204</v>
      </c>
      <c r="D351">
        <f>IFERROR(VLOOKUP(C351,'PUSP for CONUS units'!G:H,2,FALSE),"!not listed")</f>
        <v>4965811</v>
      </c>
      <c r="E351" t="s">
        <v>827</v>
      </c>
      <c r="F351" t="s">
        <v>108</v>
      </c>
      <c r="G351" t="s">
        <v>48</v>
      </c>
      <c r="H351" t="s">
        <v>60</v>
      </c>
      <c r="I351">
        <v>389.4</v>
      </c>
      <c r="J351" s="3">
        <v>11877.500514900001</v>
      </c>
      <c r="K351" s="3">
        <v>11877.500514900001</v>
      </c>
      <c r="M351" s="3">
        <v>32.7846754889</v>
      </c>
      <c r="N351" s="3">
        <v>0</v>
      </c>
      <c r="O351" s="5">
        <v>0.11000645930899999</v>
      </c>
      <c r="P351" s="5">
        <v>0.125405024202</v>
      </c>
      <c r="Q351" s="3">
        <v>31679.724999999999</v>
      </c>
      <c r="R351" s="3">
        <v>376275.95</v>
      </c>
      <c r="S351" s="3">
        <v>36114.212795300002</v>
      </c>
      <c r="T351" s="3">
        <v>428946.58107199997</v>
      </c>
      <c r="U351">
        <v>0</v>
      </c>
      <c r="V351" s="5">
        <v>0</v>
      </c>
      <c r="W351" s="7">
        <v>12.2523125</v>
      </c>
      <c r="X351" s="5">
        <v>6.5124079814295605E-2</v>
      </c>
      <c r="Y351" s="7">
        <v>12.2523125</v>
      </c>
      <c r="Z351" s="5">
        <v>6.5124079814295605E-2</v>
      </c>
      <c r="AA351" s="3">
        <v>376275.95</v>
      </c>
      <c r="AB351" s="7">
        <v>0</v>
      </c>
      <c r="AC351" s="5">
        <v>-999.9</v>
      </c>
      <c r="AD351" s="7">
        <v>0</v>
      </c>
      <c r="AE351" s="5">
        <v>0</v>
      </c>
      <c r="AF351" s="7">
        <v>13.967375690885399</v>
      </c>
      <c r="AG351" s="5">
        <v>6.5124079814294397E-2</v>
      </c>
      <c r="AH351" s="7">
        <v>13.8700034253496</v>
      </c>
      <c r="AI351" s="5">
        <v>6.5124079814294702E-2</v>
      </c>
      <c r="AJ351" s="3">
        <v>425956.21972397302</v>
      </c>
      <c r="AK351" s="7">
        <v>9.7372265535704994E-2</v>
      </c>
      <c r="AL351" s="5">
        <v>6.5124079814245103E-2</v>
      </c>
      <c r="AM351">
        <v>25</v>
      </c>
      <c r="AN351">
        <v>-79.890500000000003</v>
      </c>
      <c r="AO351">
        <v>32.970100000000002</v>
      </c>
      <c r="AP351" t="s">
        <v>50</v>
      </c>
      <c r="AQ351">
        <v>54789</v>
      </c>
      <c r="AT351" t="s">
        <v>828</v>
      </c>
      <c r="AU351" t="s">
        <v>828</v>
      </c>
    </row>
    <row r="352" spans="1:47" hidden="1" x14ac:dyDescent="0.25">
      <c r="A352">
        <v>880092</v>
      </c>
      <c r="B352" t="s">
        <v>86</v>
      </c>
      <c r="C352" t="s">
        <v>1205</v>
      </c>
      <c r="D352">
        <f>IFERROR(VLOOKUP(C352,'PUSP for CONUS units'!G:H,2,FALSE),"!not listed")</f>
        <v>4965811</v>
      </c>
      <c r="E352" t="s">
        <v>827</v>
      </c>
      <c r="F352" t="s">
        <v>108</v>
      </c>
      <c r="G352" t="s">
        <v>48</v>
      </c>
      <c r="H352" t="s">
        <v>60</v>
      </c>
      <c r="I352">
        <v>389.4</v>
      </c>
      <c r="J352" s="3">
        <v>11664.0984907</v>
      </c>
      <c r="K352" s="3">
        <v>11664.0984907</v>
      </c>
      <c r="M352" s="3">
        <v>33.3844917642</v>
      </c>
      <c r="N352" s="3">
        <v>0</v>
      </c>
      <c r="O352" s="5">
        <v>0.109312508946</v>
      </c>
      <c r="P352" s="5">
        <v>0.12466547837399999</v>
      </c>
      <c r="Q352" s="3">
        <v>32055.825000000001</v>
      </c>
      <c r="R352" s="3">
        <v>373902.3</v>
      </c>
      <c r="S352" s="3">
        <v>36558.073699200002</v>
      </c>
      <c r="T352" s="3">
        <v>426416.97225799999</v>
      </c>
      <c r="U352">
        <v>0</v>
      </c>
      <c r="V352" s="5">
        <v>0</v>
      </c>
      <c r="W352" s="7">
        <v>12.237137499999999</v>
      </c>
      <c r="X352" s="5">
        <v>6.5456337123360894E-2</v>
      </c>
      <c r="Y352" s="7">
        <v>12.237137499999999</v>
      </c>
      <c r="Z352" s="5">
        <v>6.5456337123360894E-2</v>
      </c>
      <c r="AA352" s="3">
        <v>373902.3</v>
      </c>
      <c r="AB352" s="7">
        <v>0</v>
      </c>
      <c r="AC352" s="5">
        <v>-999.9</v>
      </c>
      <c r="AD352" s="7">
        <v>0</v>
      </c>
      <c r="AE352" s="5">
        <v>0</v>
      </c>
      <c r="AF352" s="7">
        <v>13.9558465456267</v>
      </c>
      <c r="AG352" s="5">
        <v>6.5456337123363795E-2</v>
      </c>
      <c r="AH352" s="7">
        <v>13.8598667078675</v>
      </c>
      <c r="AI352" s="5">
        <v>6.5456337123363795E-2</v>
      </c>
      <c r="AJ352" s="3">
        <v>423484.33526753</v>
      </c>
      <c r="AK352" s="7">
        <v>9.5979837759164993E-2</v>
      </c>
      <c r="AL352" s="5">
        <v>6.5456337123360797E-2</v>
      </c>
      <c r="AM352">
        <v>26</v>
      </c>
      <c r="AN352">
        <v>-79.890500000000003</v>
      </c>
      <c r="AO352">
        <v>32.970100000000002</v>
      </c>
      <c r="AP352" t="s">
        <v>50</v>
      </c>
      <c r="AQ352">
        <v>54789</v>
      </c>
      <c r="AT352" t="s">
        <v>829</v>
      </c>
      <c r="AU352" t="s">
        <v>829</v>
      </c>
    </row>
    <row r="353" spans="1:47" hidden="1" x14ac:dyDescent="0.25">
      <c r="A353">
        <v>880093</v>
      </c>
      <c r="B353" t="s">
        <v>830</v>
      </c>
      <c r="C353" t="s">
        <v>1206</v>
      </c>
      <c r="D353">
        <f>IFERROR(VLOOKUP(C353,'PUSP for CONUS units'!G:H,2,FALSE),"!not listed")</f>
        <v>0</v>
      </c>
      <c r="E353" t="s">
        <v>831</v>
      </c>
      <c r="F353" t="s">
        <v>139</v>
      </c>
      <c r="G353" t="s">
        <v>48</v>
      </c>
      <c r="H353" t="s">
        <v>55</v>
      </c>
      <c r="I353">
        <v>275</v>
      </c>
      <c r="J353" s="3">
        <v>10000</v>
      </c>
      <c r="M353" s="3">
        <v>27.5</v>
      </c>
      <c r="N353" s="3">
        <v>0</v>
      </c>
      <c r="P353" s="5">
        <v>0.25941737949400001</v>
      </c>
      <c r="S353" s="3">
        <v>62664.862190599997</v>
      </c>
      <c r="T353" s="3">
        <v>626648.62190599996</v>
      </c>
      <c r="U353">
        <v>0</v>
      </c>
      <c r="V353" s="5">
        <v>-999.9</v>
      </c>
      <c r="W353" s="7">
        <v>0</v>
      </c>
      <c r="X353" s="5">
        <v>-999.9</v>
      </c>
      <c r="Y353" s="7">
        <v>0</v>
      </c>
      <c r="Z353" s="5">
        <v>-999.9</v>
      </c>
      <c r="AB353" s="7">
        <v>0</v>
      </c>
      <c r="AC353" s="5">
        <v>-999.9</v>
      </c>
      <c r="AD353" s="7">
        <v>0.18799458657189799</v>
      </c>
      <c r="AE353" s="5">
        <v>6.0000000000015098E-4</v>
      </c>
      <c r="AF353" s="7">
        <v>11.279675194311499</v>
      </c>
      <c r="AG353" s="5">
        <v>3.6000000000001503E-2</v>
      </c>
      <c r="AH353" s="7">
        <v>11.1916149892772</v>
      </c>
      <c r="AI353" s="5">
        <v>3.6000000000001503E-2</v>
      </c>
      <c r="AJ353" s="3">
        <v>621756.38829315</v>
      </c>
      <c r="AK353" s="7">
        <v>8.8060205034319994E-2</v>
      </c>
      <c r="AL353" s="5">
        <v>3.5999999999998401E-2</v>
      </c>
      <c r="AM353">
        <v>73</v>
      </c>
      <c r="AN353">
        <v>-77.162099999999995</v>
      </c>
      <c r="AO353">
        <v>37.1815</v>
      </c>
      <c r="AP353" t="s">
        <v>50</v>
      </c>
      <c r="AQ353">
        <v>54789</v>
      </c>
      <c r="AR353" t="s">
        <v>554</v>
      </c>
      <c r="AT353" t="s">
        <v>832</v>
      </c>
      <c r="AU353" t="s">
        <v>832</v>
      </c>
    </row>
    <row r="354" spans="1:47" hidden="1" x14ac:dyDescent="0.25">
      <c r="A354">
        <v>880093</v>
      </c>
      <c r="B354" t="s">
        <v>833</v>
      </c>
      <c r="C354" t="s">
        <v>1207</v>
      </c>
      <c r="D354">
        <f>IFERROR(VLOOKUP(C354,'PUSP for CONUS units'!G:H,2,FALSE),"!not listed")</f>
        <v>0</v>
      </c>
      <c r="E354" t="s">
        <v>831</v>
      </c>
      <c r="F354" t="s">
        <v>139</v>
      </c>
      <c r="G354" t="s">
        <v>48</v>
      </c>
      <c r="H354" t="s">
        <v>55</v>
      </c>
      <c r="I354">
        <v>350</v>
      </c>
      <c r="J354" s="3">
        <v>10000</v>
      </c>
      <c r="M354" s="3">
        <v>35</v>
      </c>
      <c r="N354" s="3">
        <v>0</v>
      </c>
      <c r="P354" s="5">
        <v>0.25941737949400001</v>
      </c>
      <c r="S354" s="3">
        <v>79755.279151700001</v>
      </c>
      <c r="T354" s="3">
        <v>797552.79151699995</v>
      </c>
      <c r="U354">
        <v>0</v>
      </c>
      <c r="V354" s="5">
        <v>-999.9</v>
      </c>
      <c r="W354" s="7">
        <v>0</v>
      </c>
      <c r="X354" s="5">
        <v>-999.9</v>
      </c>
      <c r="Y354" s="7">
        <v>0</v>
      </c>
      <c r="Z354" s="5">
        <v>-999.9</v>
      </c>
      <c r="AB354" s="7">
        <v>0</v>
      </c>
      <c r="AC354" s="5">
        <v>-999.9</v>
      </c>
      <c r="AD354" s="7">
        <v>0.23926583745510699</v>
      </c>
      <c r="AE354" s="5">
        <v>5.9999999999998097E-4</v>
      </c>
      <c r="AF354" s="7">
        <v>14.3559502473073</v>
      </c>
      <c r="AG354" s="5">
        <v>3.6000000000000899E-2</v>
      </c>
      <c r="AH354" s="7">
        <v>14.243873622718199</v>
      </c>
      <c r="AI354" s="5">
        <v>3.6000000000001003E-2</v>
      </c>
      <c r="AJ354" s="3">
        <v>791326.31237321196</v>
      </c>
      <c r="AK354" s="7">
        <v>0.11207662458907</v>
      </c>
      <c r="AL354" s="5">
        <v>3.5999999999995501E-2</v>
      </c>
      <c r="AM354">
        <v>74</v>
      </c>
      <c r="AN354">
        <v>-77.162099999999995</v>
      </c>
      <c r="AO354">
        <v>37.1815</v>
      </c>
      <c r="AP354" t="s">
        <v>50</v>
      </c>
      <c r="AQ354">
        <v>54789</v>
      </c>
      <c r="AR354" t="s">
        <v>554</v>
      </c>
      <c r="AT354" t="s">
        <v>834</v>
      </c>
      <c r="AU354" t="s">
        <v>834</v>
      </c>
    </row>
    <row r="355" spans="1:47" hidden="1" x14ac:dyDescent="0.25">
      <c r="A355">
        <v>880093</v>
      </c>
      <c r="B355" t="s">
        <v>835</v>
      </c>
      <c r="C355" t="s">
        <v>1208</v>
      </c>
      <c r="D355">
        <f>IFERROR(VLOOKUP(C355,'PUSP for CONUS units'!G:H,2,FALSE),"!not listed")</f>
        <v>0</v>
      </c>
      <c r="E355" t="s">
        <v>831</v>
      </c>
      <c r="F355" t="s">
        <v>139</v>
      </c>
      <c r="G355" t="s">
        <v>48</v>
      </c>
      <c r="H355" t="s">
        <v>55</v>
      </c>
      <c r="I355">
        <v>350</v>
      </c>
      <c r="J355" s="3">
        <v>10000</v>
      </c>
      <c r="M355" s="3">
        <v>35</v>
      </c>
      <c r="N355" s="3">
        <v>0</v>
      </c>
      <c r="P355" s="5">
        <v>0.25941737949400001</v>
      </c>
      <c r="S355" s="3">
        <v>79755.279151700001</v>
      </c>
      <c r="T355" s="3">
        <v>797552.79151699995</v>
      </c>
      <c r="U355">
        <v>0</v>
      </c>
      <c r="V355" s="5">
        <v>-999.9</v>
      </c>
      <c r="W355" s="7">
        <v>0</v>
      </c>
      <c r="X355" s="5">
        <v>-999.9</v>
      </c>
      <c r="Y355" s="7">
        <v>0</v>
      </c>
      <c r="Z355" s="5">
        <v>-999.9</v>
      </c>
      <c r="AB355" s="7">
        <v>0</v>
      </c>
      <c r="AC355" s="5">
        <v>-999.9</v>
      </c>
      <c r="AD355" s="7">
        <v>0.23926583745510699</v>
      </c>
      <c r="AE355" s="5">
        <v>5.9999999999998097E-4</v>
      </c>
      <c r="AF355" s="7">
        <v>14.3559502473073</v>
      </c>
      <c r="AG355" s="5">
        <v>3.6000000000000899E-2</v>
      </c>
      <c r="AH355" s="7">
        <v>14.243873622718199</v>
      </c>
      <c r="AI355" s="5">
        <v>3.6000000000001003E-2</v>
      </c>
      <c r="AJ355" s="3">
        <v>791326.31237321196</v>
      </c>
      <c r="AK355" s="7">
        <v>0.11207662458907</v>
      </c>
      <c r="AL355" s="5">
        <v>3.5999999999995501E-2</v>
      </c>
      <c r="AM355">
        <v>75</v>
      </c>
      <c r="AN355">
        <v>-77.162099999999995</v>
      </c>
      <c r="AO355">
        <v>37.1815</v>
      </c>
      <c r="AP355" t="s">
        <v>50</v>
      </c>
      <c r="AQ355">
        <v>54789</v>
      </c>
      <c r="AR355" t="s">
        <v>554</v>
      </c>
      <c r="AT355" t="s">
        <v>836</v>
      </c>
      <c r="AU355" t="s">
        <v>836</v>
      </c>
    </row>
    <row r="356" spans="1:47" hidden="1" x14ac:dyDescent="0.25">
      <c r="A356">
        <v>880100</v>
      </c>
      <c r="B356" t="s">
        <v>837</v>
      </c>
      <c r="C356" t="s">
        <v>1209</v>
      </c>
      <c r="D356">
        <f>IFERROR(VLOOKUP(C356,'PUSP for CONUS units'!G:H,2,FALSE),"!not listed")</f>
        <v>8309511</v>
      </c>
      <c r="E356" t="s">
        <v>838</v>
      </c>
      <c r="F356" t="s">
        <v>112</v>
      </c>
      <c r="G356" t="s">
        <v>48</v>
      </c>
      <c r="H356" t="s">
        <v>49</v>
      </c>
      <c r="I356">
        <v>424</v>
      </c>
      <c r="J356" s="3">
        <v>13892.3348673</v>
      </c>
      <c r="K356" s="3">
        <v>13729.5847591</v>
      </c>
      <c r="L356" s="3">
        <v>13921.2331204</v>
      </c>
      <c r="M356" s="3">
        <v>30.5204275631</v>
      </c>
      <c r="N356" s="3">
        <v>0</v>
      </c>
      <c r="O356" s="5">
        <v>2.0061252556100001E-2</v>
      </c>
      <c r="P356" s="5">
        <v>2.3376075686799998E-2</v>
      </c>
      <c r="Q356" s="3">
        <v>5378.25</v>
      </c>
      <c r="R356" s="3">
        <v>74716.45</v>
      </c>
      <c r="S356" s="3">
        <v>6263.6073155599997</v>
      </c>
      <c r="T356" s="3">
        <v>87062.230305100005</v>
      </c>
      <c r="U356">
        <v>0</v>
      </c>
      <c r="V356" s="5">
        <v>0</v>
      </c>
      <c r="W356" s="7">
        <v>6.3350109999999997</v>
      </c>
      <c r="X356" s="5">
        <v>0.16957473220422001</v>
      </c>
      <c r="Y356" s="7">
        <v>0.91044049999999999</v>
      </c>
      <c r="Z356" s="5">
        <v>0.16353725183778101</v>
      </c>
      <c r="AA356" s="3">
        <v>11134.35</v>
      </c>
      <c r="AB356" s="7">
        <v>5.4245704999999997</v>
      </c>
      <c r="AC356" s="5">
        <v>0.170632001774084</v>
      </c>
      <c r="AD356" s="7">
        <v>0</v>
      </c>
      <c r="AE356" s="5">
        <v>0</v>
      </c>
      <c r="AF356" s="7">
        <v>7.3782691881278399</v>
      </c>
      <c r="AG356" s="5">
        <v>0.169494146021127</v>
      </c>
      <c r="AH356" s="7">
        <v>1.1417383923719799</v>
      </c>
      <c r="AI356" s="5">
        <v>0.16353725183776999</v>
      </c>
      <c r="AJ356" s="3">
        <v>13963.037528655401</v>
      </c>
      <c r="AK356" s="7">
        <v>6.2365307957558596</v>
      </c>
      <c r="AL356" s="5">
        <v>0.170632001774074</v>
      </c>
      <c r="AM356">
        <v>100</v>
      </c>
      <c r="AN356">
        <v>-73.75</v>
      </c>
      <c r="AO356">
        <v>40.76</v>
      </c>
      <c r="AP356" t="s">
        <v>50</v>
      </c>
      <c r="AQ356">
        <v>54789</v>
      </c>
      <c r="AT356" t="s">
        <v>839</v>
      </c>
      <c r="AU356" t="s">
        <v>839</v>
      </c>
    </row>
    <row r="357" spans="1:47" hidden="1" x14ac:dyDescent="0.25">
      <c r="A357">
        <v>880100</v>
      </c>
      <c r="B357" t="s">
        <v>840</v>
      </c>
      <c r="C357" t="s">
        <v>1210</v>
      </c>
      <c r="D357">
        <f>IFERROR(VLOOKUP(C357,'PUSP for CONUS units'!G:H,2,FALSE),"!not listed")</f>
        <v>8309511</v>
      </c>
      <c r="E357" t="s">
        <v>838</v>
      </c>
      <c r="F357" t="s">
        <v>112</v>
      </c>
      <c r="G357" t="s">
        <v>48</v>
      </c>
      <c r="H357" t="s">
        <v>49</v>
      </c>
      <c r="I357">
        <v>424</v>
      </c>
      <c r="J357" s="3">
        <v>16890.414844399998</v>
      </c>
      <c r="L357" s="3">
        <v>16890.414844399998</v>
      </c>
      <c r="M357" s="3">
        <v>25.102995036300001</v>
      </c>
      <c r="N357" s="3">
        <v>0</v>
      </c>
      <c r="O357" s="5">
        <v>1.23913453814E-2</v>
      </c>
      <c r="P357" s="5">
        <v>1.4482479170600001E-2</v>
      </c>
      <c r="Q357" s="3">
        <v>2732.35</v>
      </c>
      <c r="R357" s="3">
        <v>46150.525000000001</v>
      </c>
      <c r="S357" s="3">
        <v>3192.6289341900001</v>
      </c>
      <c r="T357" s="3">
        <v>53938.777142699997</v>
      </c>
      <c r="U357">
        <v>0</v>
      </c>
      <c r="V357" s="5">
        <v>0</v>
      </c>
      <c r="W357" s="7">
        <v>4.4271855000000002</v>
      </c>
      <c r="X357" s="5">
        <v>0.191858510818674</v>
      </c>
      <c r="Y357" s="7">
        <v>0</v>
      </c>
      <c r="Z357" s="5">
        <v>-999.9</v>
      </c>
      <c r="AB357" s="7">
        <v>4.4271855000000002</v>
      </c>
      <c r="AC357" s="5">
        <v>0.191858510818674</v>
      </c>
      <c r="AD357" s="7">
        <v>0</v>
      </c>
      <c r="AE357" s="5">
        <v>0</v>
      </c>
      <c r="AF357" s="7">
        <v>5.17430672898558</v>
      </c>
      <c r="AG357" s="5">
        <v>0.19185851081869601</v>
      </c>
      <c r="AH357" s="7">
        <v>0</v>
      </c>
      <c r="AI357" s="5">
        <v>-999.9</v>
      </c>
      <c r="AJ357" s="3">
        <v>0</v>
      </c>
      <c r="AK357" s="7">
        <v>5.17430672898558</v>
      </c>
      <c r="AL357" s="5">
        <v>0.19185851081869601</v>
      </c>
      <c r="AM357">
        <v>110</v>
      </c>
      <c r="AN357">
        <v>-73.75</v>
      </c>
      <c r="AO357">
        <v>40.76</v>
      </c>
      <c r="AP357" t="s">
        <v>50</v>
      </c>
      <c r="AQ357">
        <v>54789</v>
      </c>
      <c r="AT357" t="s">
        <v>841</v>
      </c>
      <c r="AU357" t="s">
        <v>841</v>
      </c>
    </row>
    <row r="358" spans="1:47" hidden="1" x14ac:dyDescent="0.25">
      <c r="A358">
        <v>880100</v>
      </c>
      <c r="B358" t="s">
        <v>842</v>
      </c>
      <c r="C358" t="s">
        <v>1211</v>
      </c>
      <c r="D358">
        <f>IFERROR(VLOOKUP(C358,'PUSP for CONUS units'!G:H,2,FALSE),"!not listed")</f>
        <v>8309511</v>
      </c>
      <c r="E358" t="s">
        <v>838</v>
      </c>
      <c r="F358" t="s">
        <v>112</v>
      </c>
      <c r="G358" t="s">
        <v>48</v>
      </c>
      <c r="H358" t="s">
        <v>49</v>
      </c>
      <c r="I358">
        <v>424</v>
      </c>
      <c r="J358" s="3">
        <v>13998.4155751</v>
      </c>
      <c r="K358" s="3">
        <v>13043.7487848</v>
      </c>
      <c r="L358" s="3">
        <v>14367.9552023</v>
      </c>
      <c r="M358" s="3">
        <v>30.289142205099999</v>
      </c>
      <c r="N358" s="3">
        <v>0</v>
      </c>
      <c r="O358" s="5">
        <v>8.6584849812700003E-3</v>
      </c>
      <c r="P358" s="5">
        <v>1.0352059040699999E-2</v>
      </c>
      <c r="Q358" s="3">
        <v>2303.6750000000002</v>
      </c>
      <c r="R358" s="3">
        <v>32247.8</v>
      </c>
      <c r="S358" s="3">
        <v>2750.9737882499999</v>
      </c>
      <c r="T358" s="3">
        <v>38555.374324099997</v>
      </c>
      <c r="U358">
        <v>0</v>
      </c>
      <c r="V358" s="5">
        <v>0</v>
      </c>
      <c r="W358" s="7">
        <v>3.1910405000000002</v>
      </c>
      <c r="X358" s="5">
        <v>0.197907485161778</v>
      </c>
      <c r="Y358" s="7">
        <v>0.86603450000000004</v>
      </c>
      <c r="Z358" s="5">
        <v>0.20655524417148599</v>
      </c>
      <c r="AA358" s="3">
        <v>8385.5</v>
      </c>
      <c r="AB358" s="7">
        <v>2.3250060000000001</v>
      </c>
      <c r="AC358" s="5">
        <v>0.19486855835355299</v>
      </c>
      <c r="AD358" s="7">
        <v>0</v>
      </c>
      <c r="AE358" s="5">
        <v>0</v>
      </c>
      <c r="AF358" s="7">
        <v>3.8216839524589798</v>
      </c>
      <c r="AG358" s="5">
        <v>0.198243903448239</v>
      </c>
      <c r="AH358" s="7">
        <v>1.1500532955126599</v>
      </c>
      <c r="AI358" s="5">
        <v>0.206555244171578</v>
      </c>
      <c r="AJ358" s="3">
        <v>11135.551654717099</v>
      </c>
      <c r="AK358" s="7">
        <v>2.67163065694632</v>
      </c>
      <c r="AL358" s="5">
        <v>0.194868558353537</v>
      </c>
      <c r="AM358">
        <v>113</v>
      </c>
      <c r="AN358">
        <v>-73.75</v>
      </c>
      <c r="AO358">
        <v>40.76</v>
      </c>
      <c r="AP358" t="s">
        <v>50</v>
      </c>
      <c r="AQ358">
        <v>54789</v>
      </c>
      <c r="AT358" t="s">
        <v>843</v>
      </c>
      <c r="AU358" t="s">
        <v>843</v>
      </c>
    </row>
    <row r="359" spans="1:47" hidden="1" x14ac:dyDescent="0.25">
      <c r="A359">
        <v>880100</v>
      </c>
      <c r="B359" t="s">
        <v>844</v>
      </c>
      <c r="C359" t="s">
        <v>1212</v>
      </c>
      <c r="D359">
        <f>IFERROR(VLOOKUP(C359,'PUSP for CONUS units'!G:H,2,FALSE),"!not listed")</f>
        <v>8309511</v>
      </c>
      <c r="E359" t="s">
        <v>838</v>
      </c>
      <c r="F359" t="s">
        <v>112</v>
      </c>
      <c r="G359" t="s">
        <v>48</v>
      </c>
      <c r="H359" t="s">
        <v>49</v>
      </c>
      <c r="I359">
        <v>424</v>
      </c>
      <c r="J359" s="3">
        <v>18094.581525400001</v>
      </c>
      <c r="K359" s="3">
        <v>20349.318216600001</v>
      </c>
      <c r="L359" s="3">
        <v>17994.129893199999</v>
      </c>
      <c r="M359" s="3">
        <v>23.432429172500001</v>
      </c>
      <c r="N359" s="3">
        <v>3</v>
      </c>
      <c r="O359" s="5">
        <v>1.8587142252600001E-2</v>
      </c>
      <c r="P359" s="5">
        <v>2.1555035552300001E-2</v>
      </c>
      <c r="Q359" s="3">
        <v>3825.8</v>
      </c>
      <c r="R359" s="3">
        <v>69226.25</v>
      </c>
      <c r="S359" s="3">
        <v>4435.91188771</v>
      </c>
      <c r="T359" s="3">
        <v>80279.919291700004</v>
      </c>
      <c r="U359">
        <v>0</v>
      </c>
      <c r="V359" s="5">
        <v>0</v>
      </c>
      <c r="W359" s="7">
        <v>6.5355020000000001</v>
      </c>
      <c r="X359" s="5">
        <v>0.18881571658149901</v>
      </c>
      <c r="Y359" s="7">
        <v>0.29125000000000001</v>
      </c>
      <c r="Z359" s="5">
        <v>0.17542538774281</v>
      </c>
      <c r="AA359" s="3">
        <v>3320.5</v>
      </c>
      <c r="AB359" s="7">
        <v>6.2442520000000004</v>
      </c>
      <c r="AC359" s="5">
        <v>0.189490355545609</v>
      </c>
      <c r="AD359" s="7">
        <v>0</v>
      </c>
      <c r="AE359" s="5">
        <v>0</v>
      </c>
      <c r="AF359" s="7">
        <v>7.5790881336228297</v>
      </c>
      <c r="AG359" s="5">
        <v>0.18881653595306899</v>
      </c>
      <c r="AH359" s="7">
        <v>0.33734499339042201</v>
      </c>
      <c r="AI359" s="5">
        <v>0.17542538774288199</v>
      </c>
      <c r="AJ359" s="3">
        <v>3846.0224911671498</v>
      </c>
      <c r="AK359" s="7">
        <v>7.2417431402324102</v>
      </c>
      <c r="AL359" s="5">
        <v>0.189490355545617</v>
      </c>
      <c r="AM359">
        <v>102</v>
      </c>
      <c r="AN359">
        <v>-73.75</v>
      </c>
      <c r="AO359">
        <v>40.76</v>
      </c>
      <c r="AP359" t="s">
        <v>50</v>
      </c>
      <c r="AQ359">
        <v>54789</v>
      </c>
      <c r="AT359" t="s">
        <v>845</v>
      </c>
      <c r="AU359" t="s">
        <v>845</v>
      </c>
    </row>
    <row r="360" spans="1:47" hidden="1" x14ac:dyDescent="0.25">
      <c r="A360">
        <v>880101</v>
      </c>
      <c r="B360" t="s">
        <v>846</v>
      </c>
      <c r="C360" t="s">
        <v>1213</v>
      </c>
      <c r="D360">
        <f>IFERROR(VLOOKUP(C360,'PUSP for CONUS units'!G:H,2,FALSE),"!not listed")</f>
        <v>0</v>
      </c>
      <c r="E360" t="s">
        <v>847</v>
      </c>
      <c r="F360" t="s">
        <v>176</v>
      </c>
      <c r="G360" t="s">
        <v>48</v>
      </c>
      <c r="H360" t="s">
        <v>55</v>
      </c>
      <c r="I360">
        <v>270</v>
      </c>
      <c r="J360" s="3">
        <v>13500</v>
      </c>
      <c r="K360" s="3">
        <v>13500</v>
      </c>
      <c r="L360" s="3">
        <v>13500</v>
      </c>
      <c r="M360" s="3">
        <v>20</v>
      </c>
      <c r="N360" s="3">
        <v>3283</v>
      </c>
      <c r="O360" s="5">
        <v>0.47449908925299999</v>
      </c>
      <c r="P360" s="5">
        <v>0.47345747614</v>
      </c>
      <c r="Q360" s="3">
        <v>83360</v>
      </c>
      <c r="R360" s="3">
        <v>1125360</v>
      </c>
      <c r="S360" s="3">
        <v>83177.0094083</v>
      </c>
      <c r="T360" s="3">
        <v>1122889.6270099999</v>
      </c>
      <c r="U360">
        <v>0</v>
      </c>
      <c r="V360" s="5">
        <v>0</v>
      </c>
      <c r="W360" s="7">
        <v>48.348799999996402</v>
      </c>
      <c r="X360" s="5">
        <v>8.5925925925919494E-2</v>
      </c>
      <c r="Y360" s="7">
        <v>39.9967999999974</v>
      </c>
      <c r="Z360" s="5">
        <v>8.5925925925920396E-2</v>
      </c>
      <c r="AA360" s="3">
        <v>930960</v>
      </c>
      <c r="AB360" s="7">
        <v>8.3520000000001104</v>
      </c>
      <c r="AC360" s="5">
        <v>8.5925925925927099E-2</v>
      </c>
      <c r="AD360" s="7">
        <v>0</v>
      </c>
      <c r="AE360" s="5">
        <v>0</v>
      </c>
      <c r="AF360" s="7">
        <v>48.242665456791698</v>
      </c>
      <c r="AG360" s="5">
        <v>8.5925925925919702E-2</v>
      </c>
      <c r="AH360" s="7">
        <v>39.890665456792803</v>
      </c>
      <c r="AI360" s="5">
        <v>8.5925925925920701E-2</v>
      </c>
      <c r="AJ360" s="3">
        <v>928489.62701161299</v>
      </c>
      <c r="AK360" s="7">
        <v>8.3520000000001104</v>
      </c>
      <c r="AL360" s="5">
        <v>8.5925925925927099E-2</v>
      </c>
      <c r="AM360">
        <v>39</v>
      </c>
      <c r="AN360">
        <v>-85.786500000000004</v>
      </c>
      <c r="AO360">
        <v>34.838000000000001</v>
      </c>
      <c r="AP360" t="s">
        <v>50</v>
      </c>
      <c r="AQ360">
        <v>54789</v>
      </c>
      <c r="AT360" t="s">
        <v>848</v>
      </c>
      <c r="AU360" t="s">
        <v>848</v>
      </c>
    </row>
    <row r="361" spans="1:47" hidden="1" x14ac:dyDescent="0.25">
      <c r="A361">
        <v>880107</v>
      </c>
      <c r="B361" t="s">
        <v>651</v>
      </c>
      <c r="C361" t="s">
        <v>1214</v>
      </c>
      <c r="D361">
        <f>IFERROR(VLOOKUP(C361,'PUSP for CONUS units'!G:H,2,FALSE),"!not listed")</f>
        <v>16848711</v>
      </c>
      <c r="E361" t="s">
        <v>849</v>
      </c>
      <c r="F361" t="s">
        <v>373</v>
      </c>
      <c r="G361" t="s">
        <v>48</v>
      </c>
      <c r="H361" t="s">
        <v>55</v>
      </c>
      <c r="I361">
        <v>410.2</v>
      </c>
      <c r="J361" s="3">
        <v>14585.638116800001</v>
      </c>
      <c r="L361" s="3">
        <v>14585.638116800001</v>
      </c>
      <c r="M361" s="3">
        <v>28.123555288799999</v>
      </c>
      <c r="N361" s="3">
        <v>0</v>
      </c>
      <c r="O361" s="5">
        <v>0.119808530303</v>
      </c>
      <c r="P361" s="5">
        <v>0.12779097900899999</v>
      </c>
      <c r="Q361" s="3">
        <v>29597.177</v>
      </c>
      <c r="R361" s="3">
        <v>431693.71299999999</v>
      </c>
      <c r="S361" s="3">
        <v>31568.3738309</v>
      </c>
      <c r="T361" s="3">
        <v>460456.04663400003</v>
      </c>
      <c r="U361">
        <v>0</v>
      </c>
      <c r="V361" s="5">
        <v>0</v>
      </c>
      <c r="W361" s="7">
        <v>5.3010475000000001</v>
      </c>
      <c r="X361" s="5">
        <v>2.45592990602575E-2</v>
      </c>
      <c r="Y361" s="7">
        <v>0</v>
      </c>
      <c r="Z361" s="5">
        <v>-999.9</v>
      </c>
      <c r="AB361" s="7">
        <v>5.3010475000000001</v>
      </c>
      <c r="AC361" s="5">
        <v>2.45592990602575E-2</v>
      </c>
      <c r="AD361" s="7">
        <v>0</v>
      </c>
      <c r="AE361" s="5">
        <v>0</v>
      </c>
      <c r="AF361" s="7">
        <v>5.6542388766944196</v>
      </c>
      <c r="AG361" s="5">
        <v>2.4559299060257399E-2</v>
      </c>
      <c r="AH361" s="7">
        <v>0</v>
      </c>
      <c r="AI361" s="5">
        <v>-999.9</v>
      </c>
      <c r="AJ361" s="3">
        <v>0</v>
      </c>
      <c r="AK361" s="7">
        <v>5.6542388766944196</v>
      </c>
      <c r="AL361" s="5">
        <v>2.4559299060257399E-2</v>
      </c>
      <c r="AM361">
        <v>101</v>
      </c>
      <c r="AN361">
        <v>-75.422499999999999</v>
      </c>
      <c r="AO361">
        <v>39.808300000000003</v>
      </c>
      <c r="AP361" t="s">
        <v>50</v>
      </c>
      <c r="AQ361">
        <v>54789</v>
      </c>
      <c r="AT361" t="s">
        <v>850</v>
      </c>
      <c r="AU361" t="s">
        <v>850</v>
      </c>
    </row>
    <row r="362" spans="1:47" hidden="1" x14ac:dyDescent="0.25">
      <c r="A362">
        <v>880107</v>
      </c>
      <c r="B362" t="s">
        <v>654</v>
      </c>
      <c r="C362" t="s">
        <v>1215</v>
      </c>
      <c r="D362">
        <f>IFERROR(VLOOKUP(C362,'PUSP for CONUS units'!G:H,2,FALSE),"!not listed")</f>
        <v>16848711</v>
      </c>
      <c r="E362" t="s">
        <v>849</v>
      </c>
      <c r="F362" t="s">
        <v>373</v>
      </c>
      <c r="G362" t="s">
        <v>48</v>
      </c>
      <c r="H362" t="s">
        <v>55</v>
      </c>
      <c r="I362">
        <v>410.2</v>
      </c>
      <c r="J362" s="3">
        <v>10000</v>
      </c>
      <c r="M362" s="3">
        <v>41.02</v>
      </c>
      <c r="N362" s="3">
        <v>0</v>
      </c>
      <c r="P362" s="5">
        <v>0</v>
      </c>
      <c r="S362" s="3">
        <v>0</v>
      </c>
      <c r="T362" s="3">
        <v>0</v>
      </c>
      <c r="U362">
        <v>0</v>
      </c>
      <c r="V362" s="5">
        <v>-999.9</v>
      </c>
      <c r="W362" s="7">
        <v>0</v>
      </c>
      <c r="X362" s="5">
        <v>-999.9</v>
      </c>
      <c r="Y362" s="7">
        <v>0</v>
      </c>
      <c r="Z362" s="5">
        <v>-999.9</v>
      </c>
      <c r="AB362" s="7">
        <v>0</v>
      </c>
      <c r="AC362" s="5">
        <v>-999.9</v>
      </c>
      <c r="AD362" s="7">
        <v>0</v>
      </c>
      <c r="AE362" s="5">
        <v>-999.9</v>
      </c>
      <c r="AF362" s="7">
        <v>0</v>
      </c>
      <c r="AG362" s="5">
        <v>-999.9</v>
      </c>
      <c r="AH362" s="7">
        <v>0</v>
      </c>
      <c r="AI362" s="5">
        <v>-999.9</v>
      </c>
      <c r="AJ362" s="3">
        <v>0</v>
      </c>
      <c r="AK362" s="7">
        <v>0</v>
      </c>
      <c r="AL362" s="5">
        <v>-999.9</v>
      </c>
      <c r="AN362">
        <v>-75.422499999999999</v>
      </c>
      <c r="AO362">
        <v>39.808300000000003</v>
      </c>
      <c r="AP362" t="s">
        <v>50</v>
      </c>
      <c r="AQ362">
        <v>42736</v>
      </c>
      <c r="AT362" t="s">
        <v>851</v>
      </c>
      <c r="AU362" t="s">
        <v>851</v>
      </c>
    </row>
    <row r="363" spans="1:47" hidden="1" x14ac:dyDescent="0.25">
      <c r="A363">
        <v>880107</v>
      </c>
      <c r="B363" t="s">
        <v>656</v>
      </c>
      <c r="C363" t="s">
        <v>1216</v>
      </c>
      <c r="D363">
        <f>IFERROR(VLOOKUP(C363,'PUSP for CONUS units'!G:H,2,FALSE),"!not listed")</f>
        <v>16848711</v>
      </c>
      <c r="E363" t="s">
        <v>849</v>
      </c>
      <c r="F363" t="s">
        <v>373</v>
      </c>
      <c r="G363" t="s">
        <v>48</v>
      </c>
      <c r="H363" t="s">
        <v>55</v>
      </c>
      <c r="I363">
        <v>410.2</v>
      </c>
      <c r="J363" s="3">
        <v>15072.097505600001</v>
      </c>
      <c r="L363" s="3">
        <v>15072.097505600001</v>
      </c>
      <c r="M363" s="3">
        <v>27.215853655899998</v>
      </c>
      <c r="N363" s="3">
        <v>0</v>
      </c>
      <c r="O363" s="5">
        <v>6.6495194211999994E-2</v>
      </c>
      <c r="P363" s="5">
        <v>7.0305072548100006E-2</v>
      </c>
      <c r="Q363" s="3">
        <v>15896.611000000001</v>
      </c>
      <c r="R363" s="3">
        <v>239595.27100000001</v>
      </c>
      <c r="S363" s="3">
        <v>16800.428297099999</v>
      </c>
      <c r="T363" s="3">
        <v>253323.01242899999</v>
      </c>
      <c r="U363">
        <v>0</v>
      </c>
      <c r="V363" s="5">
        <v>0</v>
      </c>
      <c r="W363" s="7">
        <v>2.8617519999999899</v>
      </c>
      <c r="X363" s="5">
        <v>2.3888217726968301E-2</v>
      </c>
      <c r="Y363" s="7">
        <v>0</v>
      </c>
      <c r="Z363" s="5">
        <v>-999.9</v>
      </c>
      <c r="AB363" s="7">
        <v>2.8617519999999899</v>
      </c>
      <c r="AC363" s="5">
        <v>2.3888217726968301E-2</v>
      </c>
      <c r="AD363" s="7">
        <v>0</v>
      </c>
      <c r="AE363" s="5">
        <v>0</v>
      </c>
      <c r="AF363" s="7">
        <v>3.0257176380805801</v>
      </c>
      <c r="AG363" s="5">
        <v>2.3888217726968801E-2</v>
      </c>
      <c r="AH363" s="7">
        <v>0</v>
      </c>
      <c r="AI363" s="5">
        <v>-999.9</v>
      </c>
      <c r="AJ363" s="3">
        <v>0</v>
      </c>
      <c r="AK363" s="7">
        <v>3.0257176380805801</v>
      </c>
      <c r="AL363" s="5">
        <v>2.3888217726968801E-2</v>
      </c>
      <c r="AM363">
        <v>112</v>
      </c>
      <c r="AN363">
        <v>-75.422499999999999</v>
      </c>
      <c r="AO363">
        <v>39.808300000000003</v>
      </c>
      <c r="AP363" t="s">
        <v>50</v>
      </c>
      <c r="AQ363">
        <v>54789</v>
      </c>
      <c r="AT363" t="s">
        <v>852</v>
      </c>
      <c r="AU363" t="s">
        <v>852</v>
      </c>
    </row>
    <row r="364" spans="1:47" hidden="1" x14ac:dyDescent="0.25">
      <c r="A364">
        <v>880107</v>
      </c>
      <c r="B364" t="s">
        <v>658</v>
      </c>
      <c r="C364" t="s">
        <v>1217</v>
      </c>
      <c r="D364">
        <f>IFERROR(VLOOKUP(C364,'PUSP for CONUS units'!G:H,2,FALSE),"!not listed")</f>
        <v>16848711</v>
      </c>
      <c r="E364" t="s">
        <v>849</v>
      </c>
      <c r="F364" t="s">
        <v>373</v>
      </c>
      <c r="G364" t="s">
        <v>48</v>
      </c>
      <c r="H364" t="s">
        <v>55</v>
      </c>
      <c r="I364">
        <v>410.2</v>
      </c>
      <c r="J364" s="3">
        <v>15423.873552999999</v>
      </c>
      <c r="L364" s="3">
        <v>15423.873552999999</v>
      </c>
      <c r="M364" s="3">
        <v>26.595135041199999</v>
      </c>
      <c r="N364" s="3">
        <v>0</v>
      </c>
      <c r="O364" s="5">
        <v>2.2818539359299998E-2</v>
      </c>
      <c r="P364" s="5">
        <v>2.4837235649700001E-2</v>
      </c>
      <c r="Q364" s="3">
        <v>5330.6769999999997</v>
      </c>
      <c r="R364" s="3">
        <v>82219.687999999995</v>
      </c>
      <c r="S364" s="3">
        <v>5758.7080643999998</v>
      </c>
      <c r="T364" s="3">
        <v>89493.448013899993</v>
      </c>
      <c r="U364">
        <v>0</v>
      </c>
      <c r="V364" s="5">
        <v>0</v>
      </c>
      <c r="W364" s="7">
        <v>1.1871335000000001</v>
      </c>
      <c r="X364" s="5">
        <v>2.8877110309637799E-2</v>
      </c>
      <c r="Y364" s="7">
        <v>0</v>
      </c>
      <c r="Z364" s="5">
        <v>-999.9</v>
      </c>
      <c r="AB364" s="7">
        <v>1.1871335000000001</v>
      </c>
      <c r="AC364" s="5">
        <v>2.8877110309637799E-2</v>
      </c>
      <c r="AD364" s="7">
        <v>0</v>
      </c>
      <c r="AE364" s="5">
        <v>0</v>
      </c>
      <c r="AF364" s="7">
        <v>1.2921560851440399</v>
      </c>
      <c r="AG364" s="5">
        <v>2.8877110309636401E-2</v>
      </c>
      <c r="AH364" s="7">
        <v>0</v>
      </c>
      <c r="AI364" s="5">
        <v>-999.9</v>
      </c>
      <c r="AJ364" s="3">
        <v>0</v>
      </c>
      <c r="AK364" s="7">
        <v>1.2921560851440399</v>
      </c>
      <c r="AL364" s="5">
        <v>2.8877110309636401E-2</v>
      </c>
      <c r="AM364">
        <v>117</v>
      </c>
      <c r="AN364">
        <v>-75.422499999999999</v>
      </c>
      <c r="AO364">
        <v>39.808300000000003</v>
      </c>
      <c r="AP364" t="s">
        <v>50</v>
      </c>
      <c r="AQ364">
        <v>54789</v>
      </c>
      <c r="AT364" t="s">
        <v>853</v>
      </c>
      <c r="AU364" t="s">
        <v>853</v>
      </c>
    </row>
  </sheetData>
  <autoFilter ref="A1:AU364" xr:uid="{00000000-0009-0000-0000-000000000000}">
    <filterColumn colId="0">
      <colorFilter dxfId="1"/>
    </filterColumn>
  </autoFilter>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H695"/>
  <sheetViews>
    <sheetView workbookViewId="0">
      <pane xSplit="2" ySplit="1" topLeftCell="C2" activePane="bottomRight" state="frozen"/>
      <selection pane="topRight" activeCell="C1" sqref="C1"/>
      <selection pane="bottomLeft" activeCell="A2" sqref="A2"/>
      <selection pane="bottomRight" activeCell="C1" sqref="C1"/>
    </sheetView>
  </sheetViews>
  <sheetFormatPr defaultRowHeight="15" x14ac:dyDescent="0.25"/>
  <cols>
    <col min="1" max="1" width="7.42578125" bestFit="1" customWidth="1"/>
    <col min="2" max="2" width="19.140625" bestFit="1" customWidth="1"/>
    <col min="3" max="3" width="4.140625" bestFit="1" customWidth="1"/>
    <col min="4" max="4" width="10.7109375" bestFit="1" customWidth="1"/>
    <col min="5" max="5" width="7" bestFit="1" customWidth="1"/>
    <col min="6" max="6" width="8.42578125" bestFit="1" customWidth="1"/>
    <col min="7" max="7" width="8.42578125" style="11" customWidth="1"/>
    <col min="8" max="8" width="9" bestFit="1" customWidth="1"/>
    <col min="9" max="9" width="15.42578125" bestFit="1" customWidth="1"/>
    <col min="10" max="10" width="10" bestFit="1" customWidth="1"/>
    <col min="11" max="11" width="16.5703125" bestFit="1" customWidth="1"/>
    <col min="12" max="12" width="19.85546875" bestFit="1" customWidth="1"/>
    <col min="13" max="13" width="15.28515625" bestFit="1" customWidth="1"/>
    <col min="14" max="14" width="19.28515625" bestFit="1" customWidth="1"/>
    <col min="15" max="15" width="17.5703125" bestFit="1" customWidth="1"/>
    <col min="16" max="16" width="6" bestFit="1" customWidth="1"/>
    <col min="17" max="17" width="7" bestFit="1" customWidth="1"/>
    <col min="18" max="18" width="6" bestFit="1" customWidth="1"/>
    <col min="19" max="20" width="12" bestFit="1" customWidth="1"/>
    <col min="21" max="21" width="9" bestFit="1" customWidth="1"/>
    <col min="22" max="22" width="3.7109375" bestFit="1" customWidth="1"/>
    <col min="23" max="30" width="12" bestFit="1" customWidth="1"/>
    <col min="31" max="32" width="3.7109375" bestFit="1" customWidth="1"/>
    <col min="33" max="33" width="7" bestFit="1" customWidth="1"/>
    <col min="34" max="34" width="220.7109375" bestFit="1" customWidth="1"/>
  </cols>
  <sheetData>
    <row r="1" spans="1:34" s="1" customFormat="1" ht="119.25" customHeight="1" x14ac:dyDescent="0.25">
      <c r="A1" s="1" t="s">
        <v>1218</v>
      </c>
      <c r="B1" s="1" t="s">
        <v>1219</v>
      </c>
      <c r="C1" s="1" t="s">
        <v>3</v>
      </c>
      <c r="D1" s="1" t="s">
        <v>1220</v>
      </c>
      <c r="E1" s="15" t="s">
        <v>1221</v>
      </c>
      <c r="F1" s="16" t="s">
        <v>1222</v>
      </c>
      <c r="G1" s="17" t="s">
        <v>1607</v>
      </c>
      <c r="H1" s="1" t="s">
        <v>1223</v>
      </c>
      <c r="I1" s="1" t="s">
        <v>1224</v>
      </c>
      <c r="J1" s="1" t="s">
        <v>1225</v>
      </c>
      <c r="K1" s="1" t="s">
        <v>1226</v>
      </c>
      <c r="L1" s="1" t="s">
        <v>1227</v>
      </c>
      <c r="M1" s="1" t="s">
        <v>1228</v>
      </c>
      <c r="N1" s="1" t="s">
        <v>1229</v>
      </c>
      <c r="O1" s="1" t="s">
        <v>1230</v>
      </c>
      <c r="P1" s="1" t="s">
        <v>1231</v>
      </c>
      <c r="Q1" s="1" t="s">
        <v>1232</v>
      </c>
      <c r="R1" s="1" t="s">
        <v>1233</v>
      </c>
      <c r="S1" s="1" t="s">
        <v>1234</v>
      </c>
      <c r="T1" s="1" t="s">
        <v>1235</v>
      </c>
      <c r="U1" s="1" t="s">
        <v>1236</v>
      </c>
      <c r="V1" s="1" t="s">
        <v>1237</v>
      </c>
      <c r="W1" s="1" t="s">
        <v>1238</v>
      </c>
      <c r="X1" s="1" t="s">
        <v>1239</v>
      </c>
      <c r="Y1" s="1" t="s">
        <v>1240</v>
      </c>
      <c r="Z1" s="1" t="s">
        <v>1241</v>
      </c>
      <c r="AA1" s="1" t="s">
        <v>1242</v>
      </c>
      <c r="AB1" s="1" t="s">
        <v>1243</v>
      </c>
      <c r="AC1" s="1" t="s">
        <v>1244</v>
      </c>
      <c r="AD1" s="1" t="s">
        <v>1245</v>
      </c>
      <c r="AE1" s="1" t="s">
        <v>1246</v>
      </c>
      <c r="AF1" s="1" t="s">
        <v>1247</v>
      </c>
      <c r="AG1" s="1" t="s">
        <v>1248</v>
      </c>
      <c r="AH1" s="1" t="s">
        <v>1249</v>
      </c>
    </row>
    <row r="2" spans="1:34" hidden="1" x14ac:dyDescent="0.25">
      <c r="A2" t="s">
        <v>48</v>
      </c>
      <c r="B2" t="s">
        <v>1267</v>
      </c>
      <c r="C2" t="s">
        <v>576</v>
      </c>
      <c r="D2" s="9">
        <v>54789</v>
      </c>
      <c r="E2">
        <v>54238</v>
      </c>
      <c r="F2" s="8" t="s">
        <v>574</v>
      </c>
      <c r="G2" s="11" t="str">
        <f t="shared" ref="G2:G65" si="0">CONCATENATE(E2,"-",F2)</f>
        <v>54238-BIOMS1</v>
      </c>
      <c r="H2">
        <v>7110911</v>
      </c>
      <c r="I2">
        <v>15076313</v>
      </c>
      <c r="J2">
        <v>14737612</v>
      </c>
      <c r="K2">
        <v>171678314</v>
      </c>
      <c r="L2">
        <v>391430645</v>
      </c>
      <c r="M2">
        <v>36</v>
      </c>
      <c r="N2">
        <v>36</v>
      </c>
      <c r="O2">
        <v>2</v>
      </c>
      <c r="P2">
        <v>60</v>
      </c>
      <c r="Q2">
        <v>2</v>
      </c>
      <c r="R2">
        <v>250</v>
      </c>
      <c r="S2">
        <v>9.0999999999999908</v>
      </c>
      <c r="T2">
        <v>11.5999999999999</v>
      </c>
      <c r="U2">
        <v>39990003</v>
      </c>
      <c r="W2">
        <v>100</v>
      </c>
      <c r="X2">
        <v>100</v>
      </c>
      <c r="Y2">
        <v>100</v>
      </c>
      <c r="Z2">
        <v>100</v>
      </c>
      <c r="AA2">
        <v>100</v>
      </c>
      <c r="AB2">
        <v>100</v>
      </c>
      <c r="AC2">
        <v>100</v>
      </c>
      <c r="AD2">
        <v>100</v>
      </c>
      <c r="AG2">
        <v>221117</v>
      </c>
      <c r="AH2" t="s">
        <v>1266</v>
      </c>
    </row>
    <row r="3" spans="1:34" hidden="1" x14ac:dyDescent="0.25">
      <c r="A3" t="s">
        <v>48</v>
      </c>
      <c r="B3" t="s">
        <v>1267</v>
      </c>
      <c r="C3" t="s">
        <v>576</v>
      </c>
      <c r="D3" s="9">
        <v>54789</v>
      </c>
      <c r="E3">
        <v>55400</v>
      </c>
      <c r="F3" s="8" t="s">
        <v>632</v>
      </c>
      <c r="G3" s="11" t="str">
        <f t="shared" si="0"/>
        <v>55400-CTG-1</v>
      </c>
      <c r="H3">
        <v>10295611</v>
      </c>
      <c r="I3">
        <v>58291813</v>
      </c>
      <c r="J3">
        <v>50405212</v>
      </c>
      <c r="K3">
        <v>68461714</v>
      </c>
      <c r="L3">
        <v>1514303523</v>
      </c>
      <c r="M3">
        <v>1</v>
      </c>
      <c r="N3">
        <v>1</v>
      </c>
      <c r="O3">
        <v>1</v>
      </c>
      <c r="P3">
        <v>40</v>
      </c>
      <c r="Q3">
        <v>2</v>
      </c>
      <c r="R3">
        <v>250</v>
      </c>
      <c r="T3">
        <v>50</v>
      </c>
      <c r="U3">
        <v>20100201</v>
      </c>
      <c r="W3">
        <v>100</v>
      </c>
      <c r="X3">
        <v>100</v>
      </c>
      <c r="Y3">
        <v>100</v>
      </c>
      <c r="Z3">
        <v>100</v>
      </c>
      <c r="AA3">
        <v>100</v>
      </c>
      <c r="AB3">
        <v>100</v>
      </c>
      <c r="AC3">
        <v>100</v>
      </c>
      <c r="AD3">
        <v>100</v>
      </c>
      <c r="AG3">
        <v>221122</v>
      </c>
    </row>
    <row r="4" spans="1:34" hidden="1" x14ac:dyDescent="0.25">
      <c r="A4" t="s">
        <v>48</v>
      </c>
      <c r="B4" t="s">
        <v>1267</v>
      </c>
      <c r="C4" t="s">
        <v>576</v>
      </c>
      <c r="D4" s="9">
        <v>54789</v>
      </c>
      <c r="E4">
        <v>55400</v>
      </c>
      <c r="F4" s="8" t="s">
        <v>635</v>
      </c>
      <c r="G4" s="11" t="str">
        <f t="shared" si="0"/>
        <v>55400-CTG-2</v>
      </c>
      <c r="H4">
        <v>10295611</v>
      </c>
      <c r="I4">
        <v>58291913</v>
      </c>
      <c r="J4">
        <v>50345612</v>
      </c>
      <c r="K4">
        <v>68461814</v>
      </c>
      <c r="L4">
        <v>1514303523</v>
      </c>
      <c r="M4">
        <v>2</v>
      </c>
      <c r="N4">
        <v>2</v>
      </c>
      <c r="O4">
        <v>1</v>
      </c>
      <c r="P4">
        <v>40</v>
      </c>
      <c r="Q4">
        <v>2</v>
      </c>
      <c r="R4">
        <v>250</v>
      </c>
      <c r="T4">
        <v>50</v>
      </c>
      <c r="U4">
        <v>20100201</v>
      </c>
      <c r="W4">
        <v>100</v>
      </c>
      <c r="X4">
        <v>100</v>
      </c>
      <c r="Y4">
        <v>100</v>
      </c>
      <c r="Z4">
        <v>100</v>
      </c>
      <c r="AA4">
        <v>100</v>
      </c>
      <c r="AB4">
        <v>100</v>
      </c>
      <c r="AC4">
        <v>100</v>
      </c>
      <c r="AD4">
        <v>100</v>
      </c>
      <c r="AG4">
        <v>221122</v>
      </c>
    </row>
    <row r="5" spans="1:34" hidden="1" x14ac:dyDescent="0.25">
      <c r="A5" t="s">
        <v>48</v>
      </c>
      <c r="B5" t="s">
        <v>1267</v>
      </c>
      <c r="C5" t="s">
        <v>576</v>
      </c>
      <c r="D5" s="9">
        <v>54789</v>
      </c>
      <c r="E5">
        <v>57073</v>
      </c>
      <c r="F5" s="8" t="s">
        <v>663</v>
      </c>
      <c r="G5" s="11" t="str">
        <f t="shared" si="0"/>
        <v>57073-BLR1</v>
      </c>
      <c r="W5">
        <v>100</v>
      </c>
      <c r="X5">
        <v>100</v>
      </c>
      <c r="Y5">
        <v>100</v>
      </c>
      <c r="Z5">
        <v>100</v>
      </c>
      <c r="AA5">
        <v>100</v>
      </c>
      <c r="AB5">
        <v>100</v>
      </c>
      <c r="AC5">
        <v>100</v>
      </c>
      <c r="AD5">
        <v>100</v>
      </c>
      <c r="AH5" t="s">
        <v>1253</v>
      </c>
    </row>
    <row r="6" spans="1:34" hidden="1" x14ac:dyDescent="0.25">
      <c r="A6" t="s">
        <v>48</v>
      </c>
      <c r="B6" t="s">
        <v>1267</v>
      </c>
      <c r="C6" t="s">
        <v>576</v>
      </c>
      <c r="D6" s="9">
        <v>54789</v>
      </c>
      <c r="E6">
        <v>57074</v>
      </c>
      <c r="F6" s="8" t="s">
        <v>663</v>
      </c>
      <c r="G6" s="11" t="str">
        <f t="shared" si="0"/>
        <v>57074-BLR1</v>
      </c>
      <c r="W6">
        <v>100</v>
      </c>
      <c r="X6">
        <v>100</v>
      </c>
      <c r="Y6">
        <v>100</v>
      </c>
      <c r="Z6">
        <v>100</v>
      </c>
      <c r="AA6">
        <v>100</v>
      </c>
      <c r="AB6">
        <v>100</v>
      </c>
      <c r="AC6">
        <v>100</v>
      </c>
      <c r="AD6">
        <v>100</v>
      </c>
      <c r="AH6" t="s">
        <v>1253</v>
      </c>
    </row>
    <row r="7" spans="1:34" hidden="1" x14ac:dyDescent="0.25">
      <c r="A7" t="s">
        <v>48</v>
      </c>
      <c r="B7" t="s">
        <v>1267</v>
      </c>
      <c r="C7" t="s">
        <v>576</v>
      </c>
      <c r="D7" s="9">
        <v>54789</v>
      </c>
      <c r="E7">
        <v>57075</v>
      </c>
      <c r="F7" s="8" t="s">
        <v>663</v>
      </c>
      <c r="G7" s="11" t="str">
        <f t="shared" si="0"/>
        <v>57075-BLR1</v>
      </c>
      <c r="W7">
        <v>100</v>
      </c>
      <c r="X7">
        <v>100</v>
      </c>
      <c r="Y7">
        <v>100</v>
      </c>
      <c r="Z7">
        <v>100</v>
      </c>
      <c r="AA7">
        <v>100</v>
      </c>
      <c r="AB7">
        <v>100</v>
      </c>
      <c r="AC7">
        <v>100</v>
      </c>
      <c r="AD7">
        <v>100</v>
      </c>
      <c r="AH7" t="s">
        <v>1253</v>
      </c>
    </row>
    <row r="8" spans="1:34" hidden="1" x14ac:dyDescent="0.25">
      <c r="A8" t="s">
        <v>48</v>
      </c>
      <c r="B8" t="s">
        <v>1267</v>
      </c>
      <c r="C8" t="s">
        <v>477</v>
      </c>
      <c r="D8" s="9">
        <v>43640</v>
      </c>
      <c r="E8">
        <v>50736</v>
      </c>
      <c r="F8" s="8" t="s">
        <v>132</v>
      </c>
      <c r="G8" s="11" t="str">
        <f t="shared" si="0"/>
        <v>50736-B1</v>
      </c>
      <c r="H8">
        <v>2766111</v>
      </c>
      <c r="I8">
        <v>41346813</v>
      </c>
      <c r="J8">
        <v>39431412</v>
      </c>
      <c r="K8">
        <v>48207514</v>
      </c>
      <c r="L8" t="s">
        <v>1268</v>
      </c>
      <c r="M8" t="s">
        <v>1269</v>
      </c>
      <c r="N8">
        <v>1</v>
      </c>
      <c r="O8">
        <v>1</v>
      </c>
      <c r="P8">
        <v>196</v>
      </c>
      <c r="Q8">
        <v>8</v>
      </c>
      <c r="R8">
        <v>180</v>
      </c>
      <c r="S8">
        <v>3249.65</v>
      </c>
      <c r="T8">
        <v>64.649699999999896</v>
      </c>
      <c r="U8">
        <v>10101204</v>
      </c>
      <c r="W8">
        <v>50</v>
      </c>
      <c r="X8">
        <v>50</v>
      </c>
      <c r="Y8">
        <v>50</v>
      </c>
      <c r="Z8">
        <v>50</v>
      </c>
      <c r="AA8">
        <v>50</v>
      </c>
      <c r="AB8">
        <v>50</v>
      </c>
      <c r="AC8">
        <v>50</v>
      </c>
      <c r="AD8">
        <v>50</v>
      </c>
      <c r="AG8">
        <v>221118</v>
      </c>
    </row>
    <row r="9" spans="1:34" hidden="1" x14ac:dyDescent="0.25">
      <c r="A9" t="s">
        <v>48</v>
      </c>
      <c r="B9" t="s">
        <v>1267</v>
      </c>
      <c r="C9" t="s">
        <v>477</v>
      </c>
      <c r="D9" s="9">
        <v>43640</v>
      </c>
      <c r="E9">
        <v>50736</v>
      </c>
      <c r="F9" s="8" t="s">
        <v>132</v>
      </c>
      <c r="G9" s="11" t="str">
        <f t="shared" si="0"/>
        <v>50736-B1</v>
      </c>
      <c r="H9">
        <v>2766111</v>
      </c>
      <c r="I9">
        <v>41346813</v>
      </c>
      <c r="J9">
        <v>39431412</v>
      </c>
      <c r="K9">
        <v>48207614</v>
      </c>
      <c r="L9" t="s">
        <v>1268</v>
      </c>
      <c r="M9" t="s">
        <v>1269</v>
      </c>
      <c r="N9">
        <v>1</v>
      </c>
      <c r="O9">
        <v>2</v>
      </c>
      <c r="P9">
        <v>196</v>
      </c>
      <c r="Q9">
        <v>8</v>
      </c>
      <c r="R9">
        <v>180</v>
      </c>
      <c r="S9">
        <v>3249.65</v>
      </c>
      <c r="T9">
        <v>64.649699999999896</v>
      </c>
      <c r="U9">
        <v>39001099</v>
      </c>
      <c r="W9">
        <v>50</v>
      </c>
      <c r="X9">
        <v>50</v>
      </c>
      <c r="Y9">
        <v>50</v>
      </c>
      <c r="Z9">
        <v>50</v>
      </c>
      <c r="AA9">
        <v>50</v>
      </c>
      <c r="AB9">
        <v>50</v>
      </c>
      <c r="AC9">
        <v>50</v>
      </c>
      <c r="AD9">
        <v>50</v>
      </c>
      <c r="AG9">
        <v>221118</v>
      </c>
    </row>
    <row r="10" spans="1:34" hidden="1" x14ac:dyDescent="0.25">
      <c r="A10" t="s">
        <v>48</v>
      </c>
      <c r="B10" t="s">
        <v>1267</v>
      </c>
      <c r="C10" t="s">
        <v>477</v>
      </c>
      <c r="D10" s="9">
        <v>43640</v>
      </c>
      <c r="E10">
        <v>50736</v>
      </c>
      <c r="F10" s="8" t="s">
        <v>479</v>
      </c>
      <c r="G10" s="11" t="str">
        <f t="shared" si="0"/>
        <v>50736-B2</v>
      </c>
      <c r="H10">
        <v>2766111</v>
      </c>
      <c r="I10">
        <v>41346613</v>
      </c>
      <c r="J10">
        <v>39431412</v>
      </c>
      <c r="K10">
        <v>48207814</v>
      </c>
      <c r="L10" t="s">
        <v>1268</v>
      </c>
      <c r="M10" t="s">
        <v>1270</v>
      </c>
      <c r="N10">
        <v>1</v>
      </c>
      <c r="O10">
        <v>1</v>
      </c>
      <c r="P10">
        <v>196</v>
      </c>
      <c r="Q10">
        <v>8</v>
      </c>
      <c r="R10">
        <v>180</v>
      </c>
      <c r="S10">
        <v>3249.65</v>
      </c>
      <c r="T10">
        <v>64.649699999999896</v>
      </c>
      <c r="U10">
        <v>10101204</v>
      </c>
      <c r="W10">
        <v>50</v>
      </c>
      <c r="X10">
        <v>50</v>
      </c>
      <c r="Y10">
        <v>50</v>
      </c>
      <c r="Z10">
        <v>50</v>
      </c>
      <c r="AA10">
        <v>50</v>
      </c>
      <c r="AB10">
        <v>50</v>
      </c>
      <c r="AC10">
        <v>50</v>
      </c>
      <c r="AD10">
        <v>50</v>
      </c>
      <c r="AG10">
        <v>221118</v>
      </c>
    </row>
    <row r="11" spans="1:34" hidden="1" x14ac:dyDescent="0.25">
      <c r="A11" t="s">
        <v>48</v>
      </c>
      <c r="B11" t="s">
        <v>1267</v>
      </c>
      <c r="C11" t="s">
        <v>477</v>
      </c>
      <c r="D11" s="9">
        <v>43640</v>
      </c>
      <c r="E11">
        <v>50736</v>
      </c>
      <c r="F11" s="8" t="s">
        <v>479</v>
      </c>
      <c r="G11" s="11" t="str">
        <f t="shared" si="0"/>
        <v>50736-B2</v>
      </c>
      <c r="H11">
        <v>2766111</v>
      </c>
      <c r="I11">
        <v>41346613</v>
      </c>
      <c r="J11">
        <v>39431412</v>
      </c>
      <c r="K11">
        <v>48207914</v>
      </c>
      <c r="L11" t="s">
        <v>1268</v>
      </c>
      <c r="M11" t="s">
        <v>1270</v>
      </c>
      <c r="N11">
        <v>1</v>
      </c>
      <c r="O11">
        <v>2</v>
      </c>
      <c r="P11">
        <v>196</v>
      </c>
      <c r="Q11">
        <v>8</v>
      </c>
      <c r="R11">
        <v>180</v>
      </c>
      <c r="S11">
        <v>3249.65</v>
      </c>
      <c r="T11">
        <v>64.649699999999896</v>
      </c>
      <c r="U11">
        <v>39001099</v>
      </c>
      <c r="W11">
        <v>50</v>
      </c>
      <c r="X11">
        <v>50</v>
      </c>
      <c r="Y11">
        <v>50</v>
      </c>
      <c r="Z11">
        <v>50</v>
      </c>
      <c r="AA11">
        <v>50</v>
      </c>
      <c r="AB11">
        <v>50</v>
      </c>
      <c r="AC11">
        <v>50</v>
      </c>
      <c r="AD11">
        <v>50</v>
      </c>
      <c r="AG11">
        <v>221118</v>
      </c>
    </row>
    <row r="12" spans="1:34" hidden="1" x14ac:dyDescent="0.25">
      <c r="A12" t="s">
        <v>48</v>
      </c>
      <c r="B12" t="s">
        <v>1267</v>
      </c>
      <c r="C12" t="s">
        <v>54</v>
      </c>
      <c r="D12" s="9">
        <v>42736</v>
      </c>
      <c r="E12">
        <v>55422</v>
      </c>
      <c r="F12" s="8" t="s">
        <v>366</v>
      </c>
      <c r="G12" s="11" t="str">
        <f t="shared" si="0"/>
        <v>55422-CT1</v>
      </c>
      <c r="H12">
        <v>901411</v>
      </c>
      <c r="I12">
        <v>46573813</v>
      </c>
      <c r="J12">
        <v>44255112</v>
      </c>
      <c r="K12">
        <v>49061714</v>
      </c>
      <c r="L12">
        <v>270016</v>
      </c>
      <c r="M12">
        <v>1</v>
      </c>
      <c r="N12">
        <v>1</v>
      </c>
      <c r="O12">
        <v>1</v>
      </c>
      <c r="P12">
        <v>75</v>
      </c>
      <c r="Q12">
        <v>23</v>
      </c>
      <c r="R12">
        <v>1113</v>
      </c>
      <c r="S12">
        <v>44100</v>
      </c>
      <c r="T12">
        <v>106.1</v>
      </c>
      <c r="U12">
        <v>20100101</v>
      </c>
      <c r="W12">
        <v>50</v>
      </c>
      <c r="X12">
        <v>50</v>
      </c>
      <c r="Y12">
        <v>50</v>
      </c>
      <c r="Z12">
        <v>50</v>
      </c>
      <c r="AA12">
        <v>50</v>
      </c>
      <c r="AB12">
        <v>50</v>
      </c>
      <c r="AC12">
        <v>50</v>
      </c>
      <c r="AD12">
        <v>50</v>
      </c>
      <c r="AG12">
        <v>2211</v>
      </c>
      <c r="AH12" t="s">
        <v>1271</v>
      </c>
    </row>
    <row r="13" spans="1:34" hidden="1" x14ac:dyDescent="0.25">
      <c r="A13" t="s">
        <v>48</v>
      </c>
      <c r="B13" t="s">
        <v>1267</v>
      </c>
      <c r="C13" t="s">
        <v>54</v>
      </c>
      <c r="D13" s="9">
        <v>42736</v>
      </c>
      <c r="E13">
        <v>55422</v>
      </c>
      <c r="F13" s="8" t="s">
        <v>366</v>
      </c>
      <c r="G13" s="11" t="str">
        <f t="shared" si="0"/>
        <v>55422-CT1</v>
      </c>
      <c r="H13">
        <v>901411</v>
      </c>
      <c r="I13">
        <v>46573813</v>
      </c>
      <c r="J13">
        <v>44255112</v>
      </c>
      <c r="K13">
        <v>49061814</v>
      </c>
      <c r="L13">
        <v>270016</v>
      </c>
      <c r="M13">
        <v>1</v>
      </c>
      <c r="N13">
        <v>1</v>
      </c>
      <c r="O13">
        <v>2</v>
      </c>
      <c r="P13">
        <v>75</v>
      </c>
      <c r="Q13">
        <v>23</v>
      </c>
      <c r="R13">
        <v>1113</v>
      </c>
      <c r="S13">
        <v>44100</v>
      </c>
      <c r="T13">
        <v>106.1</v>
      </c>
      <c r="U13">
        <v>20100201</v>
      </c>
      <c r="W13">
        <v>50</v>
      </c>
      <c r="X13">
        <v>50</v>
      </c>
      <c r="Y13">
        <v>50</v>
      </c>
      <c r="Z13">
        <v>50</v>
      </c>
      <c r="AA13">
        <v>50</v>
      </c>
      <c r="AB13">
        <v>50</v>
      </c>
      <c r="AC13">
        <v>50</v>
      </c>
      <c r="AD13">
        <v>50</v>
      </c>
      <c r="AG13">
        <v>2211</v>
      </c>
      <c r="AH13" t="s">
        <v>1271</v>
      </c>
    </row>
    <row r="14" spans="1:34" hidden="1" x14ac:dyDescent="0.25">
      <c r="A14" t="s">
        <v>48</v>
      </c>
      <c r="B14" t="s">
        <v>1267</v>
      </c>
      <c r="C14" t="s">
        <v>54</v>
      </c>
      <c r="D14" s="9">
        <v>42736</v>
      </c>
      <c r="E14">
        <v>55422</v>
      </c>
      <c r="F14" s="8" t="s">
        <v>369</v>
      </c>
      <c r="G14" s="11" t="str">
        <f t="shared" si="0"/>
        <v>55422-CT2</v>
      </c>
      <c r="H14">
        <v>901411</v>
      </c>
      <c r="I14">
        <v>46573713</v>
      </c>
      <c r="J14">
        <v>44255012</v>
      </c>
      <c r="K14">
        <v>49061914</v>
      </c>
      <c r="L14">
        <v>270016</v>
      </c>
      <c r="M14">
        <v>2</v>
      </c>
      <c r="N14">
        <v>2</v>
      </c>
      <c r="O14">
        <v>1</v>
      </c>
      <c r="P14">
        <v>75</v>
      </c>
      <c r="Q14">
        <v>23</v>
      </c>
      <c r="R14">
        <v>1113</v>
      </c>
      <c r="S14">
        <v>44100</v>
      </c>
      <c r="T14">
        <v>106.1</v>
      </c>
      <c r="U14">
        <v>20100101</v>
      </c>
      <c r="W14">
        <v>50</v>
      </c>
      <c r="X14">
        <v>50</v>
      </c>
      <c r="Y14">
        <v>50</v>
      </c>
      <c r="Z14">
        <v>50</v>
      </c>
      <c r="AA14">
        <v>50</v>
      </c>
      <c r="AB14">
        <v>50</v>
      </c>
      <c r="AC14">
        <v>50</v>
      </c>
      <c r="AD14">
        <v>50</v>
      </c>
      <c r="AG14">
        <v>2211</v>
      </c>
      <c r="AH14" t="s">
        <v>1271</v>
      </c>
    </row>
    <row r="15" spans="1:34" hidden="1" x14ac:dyDescent="0.25">
      <c r="A15" t="s">
        <v>48</v>
      </c>
      <c r="B15" t="s">
        <v>1267</v>
      </c>
      <c r="C15" t="s">
        <v>54</v>
      </c>
      <c r="D15" s="9">
        <v>42736</v>
      </c>
      <c r="E15">
        <v>55422</v>
      </c>
      <c r="F15" s="8" t="s">
        <v>369</v>
      </c>
      <c r="G15" s="11" t="str">
        <f t="shared" si="0"/>
        <v>55422-CT2</v>
      </c>
      <c r="H15">
        <v>901411</v>
      </c>
      <c r="I15">
        <v>46573713</v>
      </c>
      <c r="J15">
        <v>44255012</v>
      </c>
      <c r="K15">
        <v>49062014</v>
      </c>
      <c r="L15">
        <v>270016</v>
      </c>
      <c r="M15">
        <v>2</v>
      </c>
      <c r="N15">
        <v>2</v>
      </c>
      <c r="O15">
        <v>2</v>
      </c>
      <c r="P15">
        <v>75</v>
      </c>
      <c r="Q15">
        <v>23</v>
      </c>
      <c r="R15">
        <v>1113</v>
      </c>
      <c r="S15">
        <v>44100</v>
      </c>
      <c r="T15">
        <v>106.1</v>
      </c>
      <c r="U15">
        <v>20100201</v>
      </c>
      <c r="W15">
        <v>50</v>
      </c>
      <c r="X15">
        <v>50</v>
      </c>
      <c r="Y15">
        <v>50</v>
      </c>
      <c r="Z15">
        <v>50</v>
      </c>
      <c r="AA15">
        <v>50</v>
      </c>
      <c r="AB15">
        <v>50</v>
      </c>
      <c r="AC15">
        <v>50</v>
      </c>
      <c r="AD15">
        <v>50</v>
      </c>
      <c r="AG15">
        <v>2211</v>
      </c>
      <c r="AH15" t="s">
        <v>1271</v>
      </c>
    </row>
    <row r="16" spans="1:34" hidden="1" x14ac:dyDescent="0.25">
      <c r="A16" t="s">
        <v>48</v>
      </c>
      <c r="B16" t="s">
        <v>1267</v>
      </c>
      <c r="C16" t="s">
        <v>54</v>
      </c>
      <c r="D16" s="9">
        <v>52232</v>
      </c>
      <c r="E16">
        <v>57241</v>
      </c>
      <c r="F16" s="8" t="s">
        <v>670</v>
      </c>
      <c r="G16" s="11" t="str">
        <f t="shared" si="0"/>
        <v>57241-BFB1</v>
      </c>
      <c r="H16">
        <v>15561111</v>
      </c>
      <c r="I16">
        <v>106541313</v>
      </c>
      <c r="J16">
        <v>110143412</v>
      </c>
      <c r="K16">
        <v>150894114</v>
      </c>
      <c r="L16">
        <v>10131</v>
      </c>
      <c r="M16">
        <v>2</v>
      </c>
      <c r="N16">
        <v>2</v>
      </c>
      <c r="O16">
        <v>1</v>
      </c>
      <c r="P16">
        <v>230</v>
      </c>
      <c r="Q16">
        <v>12</v>
      </c>
      <c r="R16">
        <v>310</v>
      </c>
      <c r="S16">
        <v>8676.7000000000007</v>
      </c>
      <c r="T16">
        <v>76.7</v>
      </c>
      <c r="U16">
        <v>10100912</v>
      </c>
      <c r="W16">
        <v>100</v>
      </c>
      <c r="X16">
        <v>100</v>
      </c>
      <c r="Y16">
        <v>100</v>
      </c>
      <c r="Z16">
        <v>100</v>
      </c>
      <c r="AA16">
        <v>100</v>
      </c>
      <c r="AB16">
        <v>100</v>
      </c>
      <c r="AC16">
        <v>100</v>
      </c>
      <c r="AD16">
        <v>100</v>
      </c>
      <c r="AG16">
        <v>2211</v>
      </c>
    </row>
    <row r="17" spans="1:34" hidden="1" x14ac:dyDescent="0.25">
      <c r="A17" t="s">
        <v>48</v>
      </c>
      <c r="B17" t="s">
        <v>1267</v>
      </c>
      <c r="C17" t="s">
        <v>681</v>
      </c>
      <c r="D17" s="9">
        <v>54789</v>
      </c>
      <c r="E17">
        <v>60340</v>
      </c>
      <c r="F17" s="8" t="s">
        <v>679</v>
      </c>
      <c r="G17" s="11" t="str">
        <f t="shared" si="0"/>
        <v>60340-B0004</v>
      </c>
      <c r="H17">
        <v>17945711</v>
      </c>
      <c r="I17">
        <v>127308013</v>
      </c>
      <c r="J17">
        <v>129228512</v>
      </c>
      <c r="K17">
        <v>183132614</v>
      </c>
      <c r="L17">
        <v>9500109</v>
      </c>
      <c r="M17" t="s">
        <v>185</v>
      </c>
      <c r="N17" t="s">
        <v>185</v>
      </c>
      <c r="O17" t="s">
        <v>1272</v>
      </c>
      <c r="P17">
        <v>299</v>
      </c>
      <c r="Q17">
        <v>12</v>
      </c>
      <c r="R17">
        <v>350</v>
      </c>
      <c r="S17">
        <v>8785.7999999999993</v>
      </c>
      <c r="T17">
        <v>77.8</v>
      </c>
      <c r="U17">
        <v>10100601</v>
      </c>
      <c r="W17">
        <v>33.333333330000002</v>
      </c>
      <c r="X17">
        <v>33.333333330000002</v>
      </c>
      <c r="Y17">
        <v>33.333333330000002</v>
      </c>
      <c r="Z17">
        <v>33.333333330000002</v>
      </c>
      <c r="AA17">
        <v>33.333333330000002</v>
      </c>
      <c r="AB17">
        <v>33.333333330000002</v>
      </c>
      <c r="AC17">
        <v>33.333333330000002</v>
      </c>
      <c r="AD17">
        <v>33.333333330000002</v>
      </c>
      <c r="AG17">
        <v>221117</v>
      </c>
    </row>
    <row r="18" spans="1:34" hidden="1" x14ac:dyDescent="0.25">
      <c r="A18" t="s">
        <v>48</v>
      </c>
      <c r="B18" t="s">
        <v>1267</v>
      </c>
      <c r="C18" t="s">
        <v>681</v>
      </c>
      <c r="D18" s="9">
        <v>54789</v>
      </c>
      <c r="E18">
        <v>60340</v>
      </c>
      <c r="F18" s="8" t="s">
        <v>679</v>
      </c>
      <c r="G18" s="11" t="str">
        <f t="shared" si="0"/>
        <v>60340-B0004</v>
      </c>
      <c r="H18">
        <v>17945711</v>
      </c>
      <c r="I18">
        <v>127308013</v>
      </c>
      <c r="J18">
        <v>129228512</v>
      </c>
      <c r="K18">
        <v>183132714</v>
      </c>
      <c r="L18">
        <v>9500109</v>
      </c>
      <c r="M18" t="s">
        <v>185</v>
      </c>
      <c r="N18" t="s">
        <v>185</v>
      </c>
      <c r="O18" t="s">
        <v>1273</v>
      </c>
      <c r="P18">
        <v>299</v>
      </c>
      <c r="Q18">
        <v>12</v>
      </c>
      <c r="R18">
        <v>350</v>
      </c>
      <c r="S18">
        <v>8785.7999999999993</v>
      </c>
      <c r="T18">
        <v>77.8</v>
      </c>
      <c r="U18">
        <v>10101210</v>
      </c>
      <c r="W18">
        <v>33.333333330000002</v>
      </c>
      <c r="X18">
        <v>33.333333330000002</v>
      </c>
      <c r="Y18">
        <v>33.333333330000002</v>
      </c>
      <c r="Z18">
        <v>33.333333330000002</v>
      </c>
      <c r="AA18">
        <v>33.333333330000002</v>
      </c>
      <c r="AB18">
        <v>33.333333330000002</v>
      </c>
      <c r="AC18">
        <v>33.333333330000002</v>
      </c>
      <c r="AD18">
        <v>33.333333330000002</v>
      </c>
      <c r="AG18">
        <v>221117</v>
      </c>
    </row>
    <row r="19" spans="1:34" hidden="1" x14ac:dyDescent="0.25">
      <c r="A19" t="s">
        <v>48</v>
      </c>
      <c r="B19" t="s">
        <v>1267</v>
      </c>
      <c r="C19" t="s">
        <v>681</v>
      </c>
      <c r="D19" s="9">
        <v>54789</v>
      </c>
      <c r="E19">
        <v>60340</v>
      </c>
      <c r="F19" s="8" t="s">
        <v>679</v>
      </c>
      <c r="G19" s="11" t="str">
        <f t="shared" si="0"/>
        <v>60340-B0004</v>
      </c>
      <c r="H19">
        <v>17945711</v>
      </c>
      <c r="I19">
        <v>127308013</v>
      </c>
      <c r="J19">
        <v>129228512</v>
      </c>
      <c r="K19">
        <v>183132814</v>
      </c>
      <c r="L19">
        <v>9500109</v>
      </c>
      <c r="M19" t="s">
        <v>185</v>
      </c>
      <c r="N19" t="s">
        <v>185</v>
      </c>
      <c r="O19" t="s">
        <v>1274</v>
      </c>
      <c r="P19">
        <v>299</v>
      </c>
      <c r="Q19">
        <v>12</v>
      </c>
      <c r="R19">
        <v>350</v>
      </c>
      <c r="S19">
        <v>8785.7999999999993</v>
      </c>
      <c r="T19">
        <v>77.8</v>
      </c>
      <c r="U19">
        <v>10101210</v>
      </c>
      <c r="W19">
        <v>33.333333330000002</v>
      </c>
      <c r="X19">
        <v>33.333333330000002</v>
      </c>
      <c r="Y19">
        <v>33.333333330000002</v>
      </c>
      <c r="Z19">
        <v>33.333333330000002</v>
      </c>
      <c r="AA19">
        <v>33.333333330000002</v>
      </c>
      <c r="AB19">
        <v>33.333333330000002</v>
      </c>
      <c r="AC19">
        <v>33.333333330000002</v>
      </c>
      <c r="AD19">
        <v>33.333333330000002</v>
      </c>
      <c r="AG19">
        <v>221117</v>
      </c>
    </row>
    <row r="20" spans="1:34" hidden="1" x14ac:dyDescent="0.25">
      <c r="A20" t="s">
        <v>48</v>
      </c>
      <c r="B20" t="s">
        <v>1267</v>
      </c>
      <c r="C20" t="s">
        <v>306</v>
      </c>
      <c r="D20" s="9">
        <v>54789</v>
      </c>
      <c r="E20">
        <v>55216</v>
      </c>
      <c r="F20" s="8" t="s">
        <v>612</v>
      </c>
      <c r="G20" s="11" t="str">
        <f t="shared" si="0"/>
        <v>55216-B-5</v>
      </c>
      <c r="H20">
        <v>3348811</v>
      </c>
      <c r="I20">
        <v>59609013</v>
      </c>
      <c r="J20">
        <v>55151312</v>
      </c>
      <c r="K20">
        <v>85790514</v>
      </c>
      <c r="L20" t="s">
        <v>1275</v>
      </c>
      <c r="M20">
        <v>11</v>
      </c>
      <c r="N20">
        <v>10</v>
      </c>
      <c r="O20">
        <v>1</v>
      </c>
      <c r="P20">
        <v>50</v>
      </c>
      <c r="Q20">
        <v>7</v>
      </c>
      <c r="R20">
        <v>300</v>
      </c>
      <c r="S20">
        <v>764.85</v>
      </c>
      <c r="T20">
        <v>19.8742299140957</v>
      </c>
      <c r="U20">
        <v>10100601</v>
      </c>
      <c r="W20">
        <v>100</v>
      </c>
      <c r="X20">
        <v>100</v>
      </c>
      <c r="Y20">
        <v>100</v>
      </c>
      <c r="Z20">
        <v>100</v>
      </c>
      <c r="AA20">
        <v>100</v>
      </c>
      <c r="AB20">
        <v>100</v>
      </c>
      <c r="AC20">
        <v>100</v>
      </c>
      <c r="AD20">
        <v>100</v>
      </c>
      <c r="AG20">
        <v>221112</v>
      </c>
      <c r="AH20" t="s">
        <v>1266</v>
      </c>
    </row>
    <row r="21" spans="1:34" hidden="1" x14ac:dyDescent="0.25">
      <c r="A21" t="s">
        <v>48</v>
      </c>
      <c r="B21" t="s">
        <v>1267</v>
      </c>
      <c r="C21" t="s">
        <v>306</v>
      </c>
      <c r="D21" s="9">
        <v>54789</v>
      </c>
      <c r="E21">
        <v>55216</v>
      </c>
      <c r="F21" s="8" t="s">
        <v>615</v>
      </c>
      <c r="G21" s="11" t="str">
        <f t="shared" si="0"/>
        <v>55216-B-6</v>
      </c>
      <c r="H21">
        <v>3348811</v>
      </c>
      <c r="I21">
        <v>59609113</v>
      </c>
      <c r="J21">
        <v>37164312</v>
      </c>
      <c r="K21">
        <v>85790614</v>
      </c>
      <c r="L21" t="s">
        <v>1275</v>
      </c>
      <c r="M21">
        <v>12</v>
      </c>
      <c r="N21">
        <v>11</v>
      </c>
      <c r="O21">
        <v>1</v>
      </c>
      <c r="P21">
        <v>46</v>
      </c>
      <c r="Q21">
        <v>6.33</v>
      </c>
      <c r="R21">
        <v>270</v>
      </c>
      <c r="S21">
        <v>730.43330000000003</v>
      </c>
      <c r="T21">
        <v>23.2104340860718</v>
      </c>
      <c r="U21">
        <v>10100601</v>
      </c>
      <c r="W21">
        <v>100</v>
      </c>
      <c r="X21">
        <v>100</v>
      </c>
      <c r="Y21">
        <v>100</v>
      </c>
      <c r="Z21">
        <v>100</v>
      </c>
      <c r="AA21">
        <v>100</v>
      </c>
      <c r="AB21">
        <v>100</v>
      </c>
      <c r="AC21">
        <v>100</v>
      </c>
      <c r="AD21">
        <v>100</v>
      </c>
      <c r="AG21">
        <v>221112</v>
      </c>
      <c r="AH21" t="s">
        <v>1266</v>
      </c>
    </row>
    <row r="22" spans="1:34" hidden="1" x14ac:dyDescent="0.25">
      <c r="A22" t="s">
        <v>48</v>
      </c>
      <c r="B22" t="s">
        <v>1267</v>
      </c>
      <c r="C22" t="s">
        <v>306</v>
      </c>
      <c r="D22" s="9">
        <v>54789</v>
      </c>
      <c r="E22">
        <v>55216</v>
      </c>
      <c r="F22" s="8" t="s">
        <v>617</v>
      </c>
      <c r="G22" s="11" t="str">
        <f t="shared" si="0"/>
        <v>55216-CTG1</v>
      </c>
      <c r="H22">
        <v>3348811</v>
      </c>
      <c r="I22">
        <v>38906113</v>
      </c>
      <c r="J22">
        <v>37164412</v>
      </c>
      <c r="K22">
        <v>45391014</v>
      </c>
      <c r="L22" t="s">
        <v>1275</v>
      </c>
      <c r="M22">
        <v>6</v>
      </c>
      <c r="N22">
        <v>14</v>
      </c>
      <c r="O22">
        <v>1</v>
      </c>
      <c r="P22">
        <v>80</v>
      </c>
      <c r="Q22">
        <v>8.66</v>
      </c>
      <c r="R22">
        <v>246</v>
      </c>
      <c r="S22">
        <v>3166.6666</v>
      </c>
      <c r="T22">
        <v>53.7621559146409</v>
      </c>
      <c r="U22">
        <v>20100201</v>
      </c>
      <c r="W22">
        <v>100</v>
      </c>
      <c r="X22">
        <v>100</v>
      </c>
      <c r="Y22">
        <v>100</v>
      </c>
      <c r="Z22">
        <v>100</v>
      </c>
      <c r="AA22">
        <v>100</v>
      </c>
      <c r="AB22">
        <v>100</v>
      </c>
      <c r="AC22">
        <v>100</v>
      </c>
      <c r="AD22">
        <v>100</v>
      </c>
      <c r="AG22">
        <v>221112</v>
      </c>
      <c r="AH22" t="s">
        <v>1266</v>
      </c>
    </row>
    <row r="23" spans="1:34" hidden="1" x14ac:dyDescent="0.25">
      <c r="A23" t="s">
        <v>48</v>
      </c>
      <c r="B23" t="s">
        <v>1267</v>
      </c>
      <c r="C23" t="s">
        <v>306</v>
      </c>
      <c r="D23" s="9">
        <v>54789</v>
      </c>
      <c r="E23">
        <v>55216</v>
      </c>
      <c r="F23" s="8" t="s">
        <v>619</v>
      </c>
      <c r="G23" s="11" t="str">
        <f t="shared" si="0"/>
        <v>55216-CTG2</v>
      </c>
      <c r="H23">
        <v>3348811</v>
      </c>
      <c r="I23">
        <v>91319613</v>
      </c>
      <c r="J23">
        <v>87506512</v>
      </c>
      <c r="K23">
        <v>124457514</v>
      </c>
      <c r="L23" t="s">
        <v>1275</v>
      </c>
      <c r="M23">
        <v>14</v>
      </c>
      <c r="N23">
        <v>20</v>
      </c>
      <c r="O23">
        <v>1</v>
      </c>
      <c r="P23">
        <v>80</v>
      </c>
      <c r="Q23">
        <v>8.66</v>
      </c>
      <c r="R23">
        <v>246</v>
      </c>
      <c r="S23">
        <v>3166.6666</v>
      </c>
      <c r="T23">
        <v>53.7621559146409</v>
      </c>
      <c r="U23">
        <v>20100201</v>
      </c>
      <c r="W23">
        <v>100</v>
      </c>
      <c r="X23">
        <v>100</v>
      </c>
      <c r="Y23">
        <v>100</v>
      </c>
      <c r="Z23">
        <v>100</v>
      </c>
      <c r="AA23">
        <v>100</v>
      </c>
      <c r="AB23">
        <v>100</v>
      </c>
      <c r="AC23">
        <v>100</v>
      </c>
      <c r="AD23">
        <v>100</v>
      </c>
      <c r="AG23">
        <v>221112</v>
      </c>
      <c r="AH23" t="s">
        <v>1266</v>
      </c>
    </row>
    <row r="24" spans="1:34" hidden="1" x14ac:dyDescent="0.25">
      <c r="A24" t="s">
        <v>48</v>
      </c>
      <c r="B24" t="s">
        <v>1267</v>
      </c>
      <c r="C24" t="s">
        <v>306</v>
      </c>
      <c r="D24" s="9">
        <v>54789</v>
      </c>
      <c r="E24">
        <v>55216</v>
      </c>
      <c r="F24" s="8" t="s">
        <v>621</v>
      </c>
      <c r="G24" s="11" t="str">
        <f t="shared" si="0"/>
        <v>55216-CTG3</v>
      </c>
      <c r="H24">
        <v>3348811</v>
      </c>
      <c r="I24">
        <v>91319713</v>
      </c>
      <c r="J24">
        <v>87506612</v>
      </c>
      <c r="K24">
        <v>124457614</v>
      </c>
      <c r="L24" t="s">
        <v>1275</v>
      </c>
      <c r="M24">
        <v>15</v>
      </c>
      <c r="N24">
        <v>21</v>
      </c>
      <c r="O24">
        <v>1</v>
      </c>
      <c r="P24">
        <v>80</v>
      </c>
      <c r="Q24">
        <v>8.66</v>
      </c>
      <c r="R24">
        <v>246</v>
      </c>
      <c r="S24">
        <v>3166.6666</v>
      </c>
      <c r="T24">
        <v>53.7621559146409</v>
      </c>
      <c r="U24">
        <v>20100201</v>
      </c>
      <c r="W24">
        <v>100</v>
      </c>
      <c r="X24">
        <v>100</v>
      </c>
      <c r="Y24">
        <v>100</v>
      </c>
      <c r="Z24">
        <v>100</v>
      </c>
      <c r="AA24">
        <v>100</v>
      </c>
      <c r="AB24">
        <v>100</v>
      </c>
      <c r="AC24">
        <v>100</v>
      </c>
      <c r="AD24">
        <v>100</v>
      </c>
      <c r="AG24">
        <v>221112</v>
      </c>
      <c r="AH24" t="s">
        <v>1266</v>
      </c>
    </row>
    <row r="25" spans="1:34" hidden="1" x14ac:dyDescent="0.25">
      <c r="A25" t="s">
        <v>48</v>
      </c>
      <c r="B25" t="s">
        <v>1267</v>
      </c>
      <c r="C25" t="s">
        <v>72</v>
      </c>
      <c r="D25" s="9">
        <v>44196</v>
      </c>
      <c r="E25">
        <v>1378</v>
      </c>
      <c r="F25" s="8" t="s">
        <v>70</v>
      </c>
      <c r="G25" s="11" t="str">
        <f t="shared" si="0"/>
        <v>1378-AUX1</v>
      </c>
      <c r="W25">
        <v>100</v>
      </c>
      <c r="X25">
        <v>100</v>
      </c>
      <c r="Y25">
        <v>100</v>
      </c>
      <c r="Z25">
        <v>100</v>
      </c>
      <c r="AA25">
        <v>100</v>
      </c>
      <c r="AB25">
        <v>100</v>
      </c>
      <c r="AC25">
        <v>100</v>
      </c>
      <c r="AD25">
        <v>100</v>
      </c>
      <c r="AH25" t="s">
        <v>1276</v>
      </c>
    </row>
    <row r="26" spans="1:34" hidden="1" x14ac:dyDescent="0.25">
      <c r="A26" t="s">
        <v>48</v>
      </c>
      <c r="B26" t="s">
        <v>1267</v>
      </c>
      <c r="C26" t="s">
        <v>72</v>
      </c>
      <c r="D26" s="9">
        <v>44196</v>
      </c>
      <c r="E26">
        <v>1378</v>
      </c>
      <c r="F26" s="8" t="s">
        <v>74</v>
      </c>
      <c r="G26" s="11" t="str">
        <f t="shared" si="0"/>
        <v>1378-AUX2</v>
      </c>
      <c r="W26">
        <v>100</v>
      </c>
      <c r="X26">
        <v>100</v>
      </c>
      <c r="Y26">
        <v>100</v>
      </c>
      <c r="Z26">
        <v>100</v>
      </c>
      <c r="AA26">
        <v>100</v>
      </c>
      <c r="AB26">
        <v>100</v>
      </c>
      <c r="AC26">
        <v>100</v>
      </c>
      <c r="AD26">
        <v>100</v>
      </c>
      <c r="AH26" t="s">
        <v>1276</v>
      </c>
    </row>
    <row r="27" spans="1:34" hidden="1" x14ac:dyDescent="0.25">
      <c r="A27" t="s">
        <v>48</v>
      </c>
      <c r="B27" t="s">
        <v>1267</v>
      </c>
      <c r="C27" t="s">
        <v>72</v>
      </c>
      <c r="D27" s="9">
        <v>44196</v>
      </c>
      <c r="E27">
        <v>1378</v>
      </c>
      <c r="F27" s="8" t="s">
        <v>76</v>
      </c>
      <c r="G27" s="11" t="str">
        <f t="shared" si="0"/>
        <v>1378-AUX3</v>
      </c>
      <c r="W27">
        <v>100</v>
      </c>
      <c r="X27">
        <v>100</v>
      </c>
      <c r="Y27">
        <v>100</v>
      </c>
      <c r="Z27">
        <v>100</v>
      </c>
      <c r="AA27">
        <v>100</v>
      </c>
      <c r="AB27">
        <v>100</v>
      </c>
      <c r="AC27">
        <v>100</v>
      </c>
      <c r="AD27">
        <v>100</v>
      </c>
      <c r="AH27" t="s">
        <v>1276</v>
      </c>
    </row>
    <row r="28" spans="1:34" hidden="1" x14ac:dyDescent="0.25">
      <c r="A28" t="s">
        <v>48</v>
      </c>
      <c r="B28" t="s">
        <v>1267</v>
      </c>
      <c r="C28" t="s">
        <v>72</v>
      </c>
      <c r="D28" s="9">
        <v>54789</v>
      </c>
      <c r="E28">
        <v>55308</v>
      </c>
      <c r="F28" s="8" t="s">
        <v>82</v>
      </c>
      <c r="G28" s="11" t="str">
        <f t="shared" si="0"/>
        <v>55308-A</v>
      </c>
      <c r="H28">
        <v>16652211</v>
      </c>
      <c r="I28">
        <v>107227813</v>
      </c>
      <c r="J28">
        <v>110762112</v>
      </c>
      <c r="K28">
        <v>151849314</v>
      </c>
      <c r="L28">
        <v>2115700070</v>
      </c>
      <c r="M28" t="s">
        <v>1277</v>
      </c>
      <c r="N28" t="s">
        <v>1277</v>
      </c>
      <c r="O28">
        <v>1</v>
      </c>
      <c r="P28">
        <v>75</v>
      </c>
      <c r="Q28">
        <v>7.5</v>
      </c>
      <c r="R28">
        <v>171</v>
      </c>
      <c r="S28">
        <v>1496.4166</v>
      </c>
      <c r="T28">
        <v>33.869999999999898</v>
      </c>
      <c r="U28">
        <v>10200602</v>
      </c>
      <c r="W28">
        <v>100</v>
      </c>
      <c r="X28">
        <v>89.960400969999995</v>
      </c>
      <c r="Y28">
        <v>89.960420380000002</v>
      </c>
      <c r="Z28">
        <v>89.960420380000002</v>
      </c>
      <c r="AA28">
        <v>89.960394239999999</v>
      </c>
      <c r="AB28">
        <v>89.960404749999995</v>
      </c>
      <c r="AC28">
        <v>100</v>
      </c>
      <c r="AD28">
        <v>100</v>
      </c>
      <c r="AG28">
        <v>221330</v>
      </c>
      <c r="AH28" t="s">
        <v>1266</v>
      </c>
    </row>
    <row r="29" spans="1:34" hidden="1" x14ac:dyDescent="0.25">
      <c r="A29" t="s">
        <v>48</v>
      </c>
      <c r="B29" t="s">
        <v>1267</v>
      </c>
      <c r="C29" t="s">
        <v>72</v>
      </c>
      <c r="D29" s="9">
        <v>54789</v>
      </c>
      <c r="E29">
        <v>55308</v>
      </c>
      <c r="F29" s="8" t="s">
        <v>82</v>
      </c>
      <c r="G29" s="11" t="str">
        <f t="shared" si="0"/>
        <v>55308-A</v>
      </c>
      <c r="H29">
        <v>16652211</v>
      </c>
      <c r="I29">
        <v>107227813</v>
      </c>
      <c r="J29">
        <v>110762112</v>
      </c>
      <c r="K29">
        <v>151849414</v>
      </c>
      <c r="L29">
        <v>2115700070</v>
      </c>
      <c r="M29" t="s">
        <v>1277</v>
      </c>
      <c r="N29" t="s">
        <v>1277</v>
      </c>
      <c r="O29">
        <v>2</v>
      </c>
      <c r="P29">
        <v>75</v>
      </c>
      <c r="Q29">
        <v>7.5</v>
      </c>
      <c r="R29">
        <v>171</v>
      </c>
      <c r="S29">
        <v>1496.4166</v>
      </c>
      <c r="T29">
        <v>33.869999999999898</v>
      </c>
      <c r="U29">
        <v>10200602</v>
      </c>
      <c r="W29">
        <v>0</v>
      </c>
      <c r="X29">
        <v>10.03959903</v>
      </c>
      <c r="Y29">
        <v>10.03957962</v>
      </c>
      <c r="Z29">
        <v>10.03957962</v>
      </c>
      <c r="AA29">
        <v>10.039605760000001</v>
      </c>
      <c r="AB29">
        <v>10.03959525</v>
      </c>
      <c r="AC29">
        <v>0</v>
      </c>
      <c r="AD29">
        <v>0</v>
      </c>
      <c r="AG29">
        <v>221330</v>
      </c>
      <c r="AH29" t="s">
        <v>1266</v>
      </c>
    </row>
    <row r="30" spans="1:34" hidden="1" x14ac:dyDescent="0.25">
      <c r="A30" t="s">
        <v>48</v>
      </c>
      <c r="B30" t="s">
        <v>1267</v>
      </c>
      <c r="C30" t="s">
        <v>72</v>
      </c>
      <c r="D30" s="9">
        <v>54789</v>
      </c>
      <c r="E30">
        <v>55308</v>
      </c>
      <c r="F30" s="8" t="s">
        <v>86</v>
      </c>
      <c r="G30" s="11" t="str">
        <f t="shared" si="0"/>
        <v>55308-B</v>
      </c>
      <c r="H30">
        <v>16652211</v>
      </c>
      <c r="I30">
        <v>107227913</v>
      </c>
      <c r="J30">
        <v>110762312</v>
      </c>
      <c r="K30">
        <v>151849514</v>
      </c>
      <c r="L30">
        <v>2115700070</v>
      </c>
      <c r="M30" t="s">
        <v>1278</v>
      </c>
      <c r="N30" t="s">
        <v>1278</v>
      </c>
      <c r="O30">
        <v>1</v>
      </c>
      <c r="P30">
        <v>75</v>
      </c>
      <c r="Q30">
        <v>7.5</v>
      </c>
      <c r="R30">
        <v>171</v>
      </c>
      <c r="S30">
        <v>1496.4166</v>
      </c>
      <c r="T30">
        <v>33.869999999999898</v>
      </c>
      <c r="U30">
        <v>10200602</v>
      </c>
      <c r="W30">
        <v>100</v>
      </c>
      <c r="X30">
        <v>90.009733740000001</v>
      </c>
      <c r="Y30">
        <v>90.009734859999995</v>
      </c>
      <c r="Z30">
        <v>90.009734859999995</v>
      </c>
      <c r="AA30">
        <v>90.009728469999999</v>
      </c>
      <c r="AB30">
        <v>90.009723840000007</v>
      </c>
      <c r="AC30">
        <v>100</v>
      </c>
      <c r="AD30">
        <v>100</v>
      </c>
      <c r="AG30">
        <v>221330</v>
      </c>
      <c r="AH30" t="s">
        <v>1266</v>
      </c>
    </row>
    <row r="31" spans="1:34" hidden="1" x14ac:dyDescent="0.25">
      <c r="A31" t="s">
        <v>48</v>
      </c>
      <c r="B31" t="s">
        <v>1267</v>
      </c>
      <c r="C31" t="s">
        <v>72</v>
      </c>
      <c r="D31" s="9">
        <v>54789</v>
      </c>
      <c r="E31">
        <v>55308</v>
      </c>
      <c r="F31" s="8" t="s">
        <v>86</v>
      </c>
      <c r="G31" s="11" t="str">
        <f t="shared" si="0"/>
        <v>55308-B</v>
      </c>
      <c r="H31">
        <v>16652211</v>
      </c>
      <c r="I31">
        <v>107227913</v>
      </c>
      <c r="J31">
        <v>110762312</v>
      </c>
      <c r="K31">
        <v>151849614</v>
      </c>
      <c r="L31">
        <v>2115700070</v>
      </c>
      <c r="M31" t="s">
        <v>1278</v>
      </c>
      <c r="N31" t="s">
        <v>1278</v>
      </c>
      <c r="O31">
        <v>2</v>
      </c>
      <c r="P31">
        <v>75</v>
      </c>
      <c r="Q31">
        <v>7.5</v>
      </c>
      <c r="R31">
        <v>171</v>
      </c>
      <c r="S31">
        <v>1496.4166</v>
      </c>
      <c r="T31">
        <v>33.869999999999898</v>
      </c>
      <c r="U31">
        <v>10200602</v>
      </c>
      <c r="W31">
        <v>0</v>
      </c>
      <c r="X31">
        <v>9.9902662590000002</v>
      </c>
      <c r="Y31">
        <v>9.9902651450000004</v>
      </c>
      <c r="Z31">
        <v>9.9902651450000004</v>
      </c>
      <c r="AA31">
        <v>9.9902715309999994</v>
      </c>
      <c r="AB31">
        <v>9.9902761570000003</v>
      </c>
      <c r="AC31">
        <v>0</v>
      </c>
      <c r="AD31">
        <v>0</v>
      </c>
      <c r="AG31">
        <v>221330</v>
      </c>
      <c r="AH31" t="s">
        <v>1266</v>
      </c>
    </row>
    <row r="32" spans="1:34" hidden="1" x14ac:dyDescent="0.25">
      <c r="A32" t="s">
        <v>48</v>
      </c>
      <c r="B32" t="s">
        <v>1267</v>
      </c>
      <c r="C32" t="s">
        <v>72</v>
      </c>
      <c r="D32" s="9">
        <v>54789</v>
      </c>
      <c r="E32">
        <v>55308</v>
      </c>
      <c r="F32" s="8" t="s">
        <v>630</v>
      </c>
      <c r="G32" s="11" t="str">
        <f t="shared" si="0"/>
        <v>55308-C</v>
      </c>
      <c r="H32">
        <v>16652211</v>
      </c>
      <c r="I32">
        <v>107228013</v>
      </c>
      <c r="J32">
        <v>110762212</v>
      </c>
      <c r="K32">
        <v>151849714</v>
      </c>
      <c r="L32">
        <v>2115700070</v>
      </c>
      <c r="M32" t="s">
        <v>1251</v>
      </c>
      <c r="N32" t="s">
        <v>1251</v>
      </c>
      <c r="O32">
        <v>1</v>
      </c>
      <c r="P32">
        <v>75</v>
      </c>
      <c r="Q32">
        <v>6.5</v>
      </c>
      <c r="R32">
        <v>969</v>
      </c>
      <c r="S32">
        <v>3285.0832999999898</v>
      </c>
      <c r="T32">
        <v>99</v>
      </c>
      <c r="U32">
        <v>20100201</v>
      </c>
      <c r="W32">
        <v>100</v>
      </c>
      <c r="X32">
        <v>100</v>
      </c>
      <c r="Y32">
        <v>100</v>
      </c>
      <c r="Z32">
        <v>100</v>
      </c>
      <c r="AA32">
        <v>100</v>
      </c>
      <c r="AB32">
        <v>100</v>
      </c>
      <c r="AC32">
        <v>100</v>
      </c>
      <c r="AD32">
        <v>100</v>
      </c>
      <c r="AG32">
        <v>221330</v>
      </c>
      <c r="AH32" t="s">
        <v>1266</v>
      </c>
    </row>
    <row r="33" spans="1:34" hidden="1" x14ac:dyDescent="0.25">
      <c r="A33" t="s">
        <v>48</v>
      </c>
      <c r="B33" t="s">
        <v>1267</v>
      </c>
      <c r="C33" t="s">
        <v>163</v>
      </c>
      <c r="D33" s="9">
        <v>42736</v>
      </c>
      <c r="E33">
        <v>6558</v>
      </c>
      <c r="F33" s="8" t="s">
        <v>94</v>
      </c>
      <c r="G33" s="11" t="str">
        <f t="shared" si="0"/>
        <v>6558-4</v>
      </c>
      <c r="H33">
        <v>5740811</v>
      </c>
      <c r="I33">
        <v>81373513</v>
      </c>
      <c r="J33">
        <v>72472212</v>
      </c>
      <c r="K33">
        <v>104832914</v>
      </c>
      <c r="L33">
        <v>8494</v>
      </c>
      <c r="M33" t="s">
        <v>844</v>
      </c>
      <c r="N33" t="s">
        <v>1279</v>
      </c>
      <c r="O33" t="s">
        <v>1280</v>
      </c>
      <c r="P33">
        <v>63</v>
      </c>
      <c r="Q33">
        <v>8</v>
      </c>
      <c r="R33">
        <v>295</v>
      </c>
      <c r="S33">
        <v>5808.3</v>
      </c>
      <c r="T33">
        <v>115.6</v>
      </c>
      <c r="U33">
        <v>10100601</v>
      </c>
      <c r="W33">
        <v>100</v>
      </c>
      <c r="X33">
        <v>100</v>
      </c>
      <c r="Y33">
        <v>100</v>
      </c>
      <c r="Z33">
        <v>100</v>
      </c>
      <c r="AA33">
        <v>100</v>
      </c>
      <c r="AB33">
        <v>100</v>
      </c>
      <c r="AC33">
        <v>100</v>
      </c>
      <c r="AD33">
        <v>100</v>
      </c>
      <c r="AG33">
        <v>221112</v>
      </c>
      <c r="AH33" t="s">
        <v>1281</v>
      </c>
    </row>
    <row r="34" spans="1:34" hidden="1" x14ac:dyDescent="0.25">
      <c r="A34" t="s">
        <v>48</v>
      </c>
      <c r="B34" t="s">
        <v>1267</v>
      </c>
      <c r="C34" t="s">
        <v>79</v>
      </c>
      <c r="D34" s="9">
        <v>54789</v>
      </c>
      <c r="E34">
        <v>1594</v>
      </c>
      <c r="F34" s="8" t="s">
        <v>57</v>
      </c>
      <c r="G34" s="11" t="str">
        <f t="shared" si="0"/>
        <v>1594-11</v>
      </c>
      <c r="H34">
        <v>7240311</v>
      </c>
      <c r="I34">
        <v>87680813</v>
      </c>
      <c r="J34">
        <v>83847212</v>
      </c>
      <c r="K34">
        <v>118953814</v>
      </c>
      <c r="L34">
        <v>1190092</v>
      </c>
      <c r="M34">
        <v>3</v>
      </c>
      <c r="N34">
        <v>2</v>
      </c>
      <c r="O34">
        <v>1</v>
      </c>
      <c r="P34">
        <v>160</v>
      </c>
      <c r="Q34">
        <v>8</v>
      </c>
      <c r="R34">
        <v>325</v>
      </c>
      <c r="T34">
        <v>41</v>
      </c>
      <c r="U34">
        <v>10200401</v>
      </c>
      <c r="W34">
        <v>50</v>
      </c>
      <c r="X34">
        <v>50</v>
      </c>
      <c r="Y34">
        <v>50</v>
      </c>
      <c r="Z34">
        <v>50</v>
      </c>
      <c r="AA34">
        <v>50</v>
      </c>
      <c r="AB34">
        <v>50</v>
      </c>
      <c r="AC34">
        <v>50</v>
      </c>
      <c r="AD34">
        <v>50</v>
      </c>
      <c r="AG34">
        <v>221112</v>
      </c>
    </row>
    <row r="35" spans="1:34" hidden="1" x14ac:dyDescent="0.25">
      <c r="A35" t="s">
        <v>48</v>
      </c>
      <c r="B35" t="s">
        <v>1267</v>
      </c>
      <c r="C35" t="s">
        <v>79</v>
      </c>
      <c r="D35" s="9">
        <v>54789</v>
      </c>
      <c r="E35">
        <v>1594</v>
      </c>
      <c r="F35" s="8" t="s">
        <v>57</v>
      </c>
      <c r="G35" s="11" t="str">
        <f t="shared" si="0"/>
        <v>1594-11</v>
      </c>
      <c r="H35">
        <v>7240311</v>
      </c>
      <c r="I35">
        <v>87680813</v>
      </c>
      <c r="J35">
        <v>83847212</v>
      </c>
      <c r="K35">
        <v>118953914</v>
      </c>
      <c r="L35">
        <v>1190092</v>
      </c>
      <c r="M35">
        <v>3</v>
      </c>
      <c r="N35">
        <v>2</v>
      </c>
      <c r="O35">
        <v>2</v>
      </c>
      <c r="P35">
        <v>160</v>
      </c>
      <c r="Q35">
        <v>8</v>
      </c>
      <c r="R35">
        <v>325</v>
      </c>
      <c r="T35">
        <v>41</v>
      </c>
      <c r="U35">
        <v>10200601</v>
      </c>
      <c r="W35">
        <v>50</v>
      </c>
      <c r="X35">
        <v>50</v>
      </c>
      <c r="Y35">
        <v>50</v>
      </c>
      <c r="Z35">
        <v>50</v>
      </c>
      <c r="AA35">
        <v>50</v>
      </c>
      <c r="AB35">
        <v>50</v>
      </c>
      <c r="AC35">
        <v>50</v>
      </c>
      <c r="AD35">
        <v>50</v>
      </c>
      <c r="AG35">
        <v>221112</v>
      </c>
    </row>
    <row r="36" spans="1:34" hidden="1" x14ac:dyDescent="0.25">
      <c r="A36" t="s">
        <v>48</v>
      </c>
      <c r="B36" t="s">
        <v>1267</v>
      </c>
      <c r="C36" t="s">
        <v>79</v>
      </c>
      <c r="D36" s="9">
        <v>54789</v>
      </c>
      <c r="E36">
        <v>1594</v>
      </c>
      <c r="F36" s="8" t="s">
        <v>62</v>
      </c>
      <c r="G36" s="11" t="str">
        <f t="shared" si="0"/>
        <v>1594-12</v>
      </c>
      <c r="H36">
        <v>7240311</v>
      </c>
      <c r="I36">
        <v>87680913</v>
      </c>
      <c r="J36">
        <v>83847212</v>
      </c>
      <c r="K36">
        <v>118954014</v>
      </c>
      <c r="L36">
        <v>1190092</v>
      </c>
      <c r="M36">
        <v>4</v>
      </c>
      <c r="N36">
        <v>2</v>
      </c>
      <c r="O36">
        <v>1</v>
      </c>
      <c r="P36">
        <v>160</v>
      </c>
      <c r="Q36">
        <v>8</v>
      </c>
      <c r="R36">
        <v>325</v>
      </c>
      <c r="T36">
        <v>41</v>
      </c>
      <c r="U36">
        <v>10200401</v>
      </c>
      <c r="W36">
        <v>50</v>
      </c>
      <c r="X36">
        <v>50</v>
      </c>
      <c r="Y36">
        <v>50</v>
      </c>
      <c r="Z36">
        <v>50</v>
      </c>
      <c r="AA36">
        <v>50</v>
      </c>
      <c r="AB36">
        <v>50</v>
      </c>
      <c r="AC36">
        <v>50</v>
      </c>
      <c r="AD36">
        <v>50</v>
      </c>
      <c r="AG36">
        <v>221112</v>
      </c>
    </row>
    <row r="37" spans="1:34" hidden="1" x14ac:dyDescent="0.25">
      <c r="A37" t="s">
        <v>48</v>
      </c>
      <c r="B37" t="s">
        <v>1267</v>
      </c>
      <c r="C37" t="s">
        <v>79</v>
      </c>
      <c r="D37" s="9">
        <v>54789</v>
      </c>
      <c r="E37">
        <v>1594</v>
      </c>
      <c r="F37" s="8" t="s">
        <v>62</v>
      </c>
      <c r="G37" s="11" t="str">
        <f t="shared" si="0"/>
        <v>1594-12</v>
      </c>
      <c r="H37">
        <v>7240311</v>
      </c>
      <c r="I37">
        <v>87680913</v>
      </c>
      <c r="J37">
        <v>83847212</v>
      </c>
      <c r="K37">
        <v>118954114</v>
      </c>
      <c r="L37">
        <v>1190092</v>
      </c>
      <c r="M37">
        <v>4</v>
      </c>
      <c r="N37">
        <v>2</v>
      </c>
      <c r="O37">
        <v>2</v>
      </c>
      <c r="P37">
        <v>160</v>
      </c>
      <c r="Q37">
        <v>8</v>
      </c>
      <c r="R37">
        <v>325</v>
      </c>
      <c r="T37">
        <v>41</v>
      </c>
      <c r="U37">
        <v>10200601</v>
      </c>
      <c r="W37">
        <v>50</v>
      </c>
      <c r="X37">
        <v>50</v>
      </c>
      <c r="Y37">
        <v>50</v>
      </c>
      <c r="Z37">
        <v>50</v>
      </c>
      <c r="AA37">
        <v>50</v>
      </c>
      <c r="AB37">
        <v>50</v>
      </c>
      <c r="AC37">
        <v>50</v>
      </c>
      <c r="AD37">
        <v>50</v>
      </c>
      <c r="AG37">
        <v>221112</v>
      </c>
    </row>
    <row r="38" spans="1:34" hidden="1" x14ac:dyDescent="0.25">
      <c r="A38" t="s">
        <v>48</v>
      </c>
      <c r="B38" t="s">
        <v>1267</v>
      </c>
      <c r="C38" t="s">
        <v>84</v>
      </c>
      <c r="D38" s="9">
        <v>42736</v>
      </c>
      <c r="E38">
        <v>10111</v>
      </c>
      <c r="F38" s="8" t="s">
        <v>202</v>
      </c>
      <c r="G38" s="11" t="str">
        <f t="shared" si="0"/>
        <v>10111-EUBHB9</v>
      </c>
      <c r="H38">
        <v>13655911</v>
      </c>
      <c r="I38">
        <v>82734713</v>
      </c>
      <c r="J38">
        <v>73718512</v>
      </c>
      <c r="K38">
        <v>106314714</v>
      </c>
      <c r="L38" t="s">
        <v>1282</v>
      </c>
      <c r="M38" t="s">
        <v>1283</v>
      </c>
      <c r="N38" t="s">
        <v>1284</v>
      </c>
      <c r="O38">
        <v>10100204</v>
      </c>
      <c r="P38">
        <v>2</v>
      </c>
      <c r="Q38">
        <v>197</v>
      </c>
      <c r="R38">
        <v>7.5</v>
      </c>
      <c r="S38">
        <v>250</v>
      </c>
      <c r="T38">
        <v>2794.9</v>
      </c>
      <c r="U38">
        <v>10100204</v>
      </c>
      <c r="W38">
        <v>8.3333333330000006</v>
      </c>
      <c r="X38">
        <v>8.3333333330000006</v>
      </c>
      <c r="Y38">
        <v>8.3333333330000006</v>
      </c>
      <c r="Z38">
        <v>8.3333333330000006</v>
      </c>
      <c r="AA38">
        <v>8.3333333330000006</v>
      </c>
      <c r="AB38">
        <v>8.3333333330000006</v>
      </c>
      <c r="AC38">
        <v>8.3333333330000006</v>
      </c>
      <c r="AD38">
        <v>8.3333333330000006</v>
      </c>
      <c r="AH38" t="s">
        <v>1285</v>
      </c>
    </row>
    <row r="39" spans="1:34" hidden="1" x14ac:dyDescent="0.25">
      <c r="A39" t="s">
        <v>48</v>
      </c>
      <c r="B39" t="s">
        <v>1267</v>
      </c>
      <c r="C39" t="s">
        <v>84</v>
      </c>
      <c r="D39" s="9">
        <v>42736</v>
      </c>
      <c r="E39">
        <v>10111</v>
      </c>
      <c r="F39" s="8" t="s">
        <v>202</v>
      </c>
      <c r="G39" s="11" t="str">
        <f t="shared" si="0"/>
        <v>10111-EUBHB9</v>
      </c>
      <c r="H39">
        <v>13655911</v>
      </c>
      <c r="I39">
        <v>82734713</v>
      </c>
      <c r="J39">
        <v>73718512</v>
      </c>
      <c r="K39">
        <v>106314814</v>
      </c>
      <c r="L39" t="s">
        <v>1282</v>
      </c>
      <c r="M39" t="s">
        <v>1283</v>
      </c>
      <c r="N39" t="s">
        <v>1284</v>
      </c>
      <c r="O39">
        <v>10300601</v>
      </c>
      <c r="P39">
        <v>2</v>
      </c>
      <c r="Q39">
        <v>197</v>
      </c>
      <c r="R39">
        <v>7.5</v>
      </c>
      <c r="S39">
        <v>250</v>
      </c>
      <c r="T39">
        <v>2794.9</v>
      </c>
      <c r="U39">
        <v>10300601</v>
      </c>
      <c r="W39">
        <v>8.3333333330000006</v>
      </c>
      <c r="X39">
        <v>8.3333333330000006</v>
      </c>
      <c r="Y39">
        <v>8.3333333330000006</v>
      </c>
      <c r="Z39">
        <v>8.3333333330000006</v>
      </c>
      <c r="AA39">
        <v>8.3333333330000006</v>
      </c>
      <c r="AB39">
        <v>8.3333333330000006</v>
      </c>
      <c r="AC39">
        <v>8.3333333330000006</v>
      </c>
      <c r="AD39">
        <v>8.3333333330000006</v>
      </c>
      <c r="AH39" t="s">
        <v>1285</v>
      </c>
    </row>
    <row r="40" spans="1:34" hidden="1" x14ac:dyDescent="0.25">
      <c r="A40" t="s">
        <v>48</v>
      </c>
      <c r="B40" t="s">
        <v>1267</v>
      </c>
      <c r="C40" t="s">
        <v>84</v>
      </c>
      <c r="D40" s="9">
        <v>42736</v>
      </c>
      <c r="E40">
        <v>10111</v>
      </c>
      <c r="F40" s="8" t="s">
        <v>202</v>
      </c>
      <c r="G40" s="11" t="str">
        <f t="shared" si="0"/>
        <v>10111-EUBHB9</v>
      </c>
      <c r="H40">
        <v>13655911</v>
      </c>
      <c r="I40">
        <v>82734713</v>
      </c>
      <c r="J40">
        <v>73718512</v>
      </c>
      <c r="K40">
        <v>106314914</v>
      </c>
      <c r="L40" t="s">
        <v>1282</v>
      </c>
      <c r="M40" t="s">
        <v>1283</v>
      </c>
      <c r="N40" t="s">
        <v>1284</v>
      </c>
      <c r="O40">
        <v>30510505</v>
      </c>
      <c r="P40">
        <v>2</v>
      </c>
      <c r="Q40">
        <v>197</v>
      </c>
      <c r="R40">
        <v>7.5</v>
      </c>
      <c r="S40">
        <v>250</v>
      </c>
      <c r="T40">
        <v>2794.9</v>
      </c>
      <c r="U40">
        <v>30510505</v>
      </c>
      <c r="W40">
        <v>8.3333333330000006</v>
      </c>
      <c r="X40">
        <v>8.3333333330000006</v>
      </c>
      <c r="Y40">
        <v>8.3333333330000006</v>
      </c>
      <c r="Z40">
        <v>8.3333333330000006</v>
      </c>
      <c r="AA40">
        <v>8.3333333330000006</v>
      </c>
      <c r="AB40">
        <v>8.3333333330000006</v>
      </c>
      <c r="AC40">
        <v>8.3333333330000006</v>
      </c>
      <c r="AD40">
        <v>8.3333333330000006</v>
      </c>
      <c r="AH40" t="s">
        <v>1285</v>
      </c>
    </row>
    <row r="41" spans="1:34" hidden="1" x14ac:dyDescent="0.25">
      <c r="A41" t="s">
        <v>48</v>
      </c>
      <c r="B41" t="s">
        <v>1267</v>
      </c>
      <c r="C41" t="s">
        <v>84</v>
      </c>
      <c r="D41" s="9">
        <v>42736</v>
      </c>
      <c r="E41">
        <v>10111</v>
      </c>
      <c r="F41" s="8" t="s">
        <v>202</v>
      </c>
      <c r="G41" s="11" t="str">
        <f t="shared" si="0"/>
        <v>10111-EUBHB9</v>
      </c>
      <c r="H41">
        <v>13655911</v>
      </c>
      <c r="I41">
        <v>82734713</v>
      </c>
      <c r="J41">
        <v>73718512</v>
      </c>
      <c r="K41">
        <v>106315014</v>
      </c>
      <c r="L41" t="s">
        <v>1282</v>
      </c>
      <c r="M41" t="s">
        <v>1283</v>
      </c>
      <c r="N41" t="s">
        <v>1284</v>
      </c>
      <c r="O41">
        <v>30510599</v>
      </c>
      <c r="P41">
        <v>2</v>
      </c>
      <c r="Q41">
        <v>197</v>
      </c>
      <c r="R41">
        <v>7.5</v>
      </c>
      <c r="S41">
        <v>250</v>
      </c>
      <c r="T41">
        <v>2794.9</v>
      </c>
      <c r="U41">
        <v>30510599</v>
      </c>
      <c r="W41">
        <v>8.3333333330000006</v>
      </c>
      <c r="X41">
        <v>8.3333333330000006</v>
      </c>
      <c r="Y41">
        <v>8.3333333330000006</v>
      </c>
      <c r="Z41">
        <v>8.3333333330000006</v>
      </c>
      <c r="AA41">
        <v>8.3333333330000006</v>
      </c>
      <c r="AB41">
        <v>8.3333333330000006</v>
      </c>
      <c r="AC41">
        <v>8.3333333330000006</v>
      </c>
      <c r="AD41">
        <v>8.3333333330000006</v>
      </c>
      <c r="AH41" t="s">
        <v>1285</v>
      </c>
    </row>
    <row r="42" spans="1:34" hidden="1" x14ac:dyDescent="0.25">
      <c r="A42" t="s">
        <v>48</v>
      </c>
      <c r="B42" t="s">
        <v>1267</v>
      </c>
      <c r="C42" t="s">
        <v>84</v>
      </c>
      <c r="D42" s="9">
        <v>42736</v>
      </c>
      <c r="E42">
        <v>10111</v>
      </c>
      <c r="F42" s="8" t="s">
        <v>202</v>
      </c>
      <c r="G42" s="11" t="str">
        <f t="shared" si="0"/>
        <v>10111-EUBHB9</v>
      </c>
      <c r="H42">
        <v>13655911</v>
      </c>
      <c r="I42">
        <v>82734713</v>
      </c>
      <c r="J42">
        <v>73718612</v>
      </c>
      <c r="K42">
        <v>106314714</v>
      </c>
      <c r="L42" t="s">
        <v>1282</v>
      </c>
      <c r="M42" t="s">
        <v>1283</v>
      </c>
      <c r="N42" t="s">
        <v>1286</v>
      </c>
      <c r="O42">
        <v>10100204</v>
      </c>
      <c r="P42">
        <v>2</v>
      </c>
      <c r="Q42">
        <v>102</v>
      </c>
      <c r="R42">
        <v>0.5</v>
      </c>
      <c r="S42">
        <v>180</v>
      </c>
      <c r="T42">
        <v>50</v>
      </c>
      <c r="U42">
        <v>10100204</v>
      </c>
      <c r="W42">
        <v>8.3333333330000006</v>
      </c>
      <c r="X42">
        <v>8.3333333330000006</v>
      </c>
      <c r="Y42">
        <v>8.3333333330000006</v>
      </c>
      <c r="Z42">
        <v>8.3333333330000006</v>
      </c>
      <c r="AA42">
        <v>8.3333333330000006</v>
      </c>
      <c r="AB42">
        <v>8.3333333330000006</v>
      </c>
      <c r="AC42">
        <v>8.3333333330000006</v>
      </c>
      <c r="AD42">
        <v>8.3333333330000006</v>
      </c>
      <c r="AH42" t="s">
        <v>1285</v>
      </c>
    </row>
    <row r="43" spans="1:34" hidden="1" x14ac:dyDescent="0.25">
      <c r="A43" t="s">
        <v>48</v>
      </c>
      <c r="B43" t="s">
        <v>1267</v>
      </c>
      <c r="C43" t="s">
        <v>84</v>
      </c>
      <c r="D43" s="9">
        <v>42736</v>
      </c>
      <c r="E43">
        <v>10111</v>
      </c>
      <c r="F43" s="8" t="s">
        <v>202</v>
      </c>
      <c r="G43" s="11" t="str">
        <f t="shared" si="0"/>
        <v>10111-EUBHB9</v>
      </c>
      <c r="H43">
        <v>13655911</v>
      </c>
      <c r="I43">
        <v>82734713</v>
      </c>
      <c r="J43">
        <v>73718612</v>
      </c>
      <c r="K43">
        <v>106314814</v>
      </c>
      <c r="L43" t="s">
        <v>1282</v>
      </c>
      <c r="M43" t="s">
        <v>1283</v>
      </c>
      <c r="N43" t="s">
        <v>1286</v>
      </c>
      <c r="O43">
        <v>10300601</v>
      </c>
      <c r="P43">
        <v>2</v>
      </c>
      <c r="Q43">
        <v>102</v>
      </c>
      <c r="R43">
        <v>0.5</v>
      </c>
      <c r="S43">
        <v>180</v>
      </c>
      <c r="T43">
        <v>50</v>
      </c>
      <c r="U43">
        <v>10300601</v>
      </c>
      <c r="W43">
        <v>8.3333333330000006</v>
      </c>
      <c r="X43">
        <v>8.3333333330000006</v>
      </c>
      <c r="Y43">
        <v>8.3333333330000006</v>
      </c>
      <c r="Z43">
        <v>8.3333333330000006</v>
      </c>
      <c r="AA43">
        <v>8.3333333330000006</v>
      </c>
      <c r="AB43">
        <v>8.3333333330000006</v>
      </c>
      <c r="AC43">
        <v>8.3333333330000006</v>
      </c>
      <c r="AD43">
        <v>8.3333333330000006</v>
      </c>
      <c r="AH43" t="s">
        <v>1285</v>
      </c>
    </row>
    <row r="44" spans="1:34" hidden="1" x14ac:dyDescent="0.25">
      <c r="A44" t="s">
        <v>48</v>
      </c>
      <c r="B44" t="s">
        <v>1267</v>
      </c>
      <c r="C44" t="s">
        <v>84</v>
      </c>
      <c r="D44" s="9">
        <v>42736</v>
      </c>
      <c r="E44">
        <v>10111</v>
      </c>
      <c r="F44" s="8" t="s">
        <v>202</v>
      </c>
      <c r="G44" s="11" t="str">
        <f t="shared" si="0"/>
        <v>10111-EUBHB9</v>
      </c>
      <c r="H44">
        <v>13655911</v>
      </c>
      <c r="I44">
        <v>82734713</v>
      </c>
      <c r="J44">
        <v>73718612</v>
      </c>
      <c r="K44">
        <v>106314914</v>
      </c>
      <c r="L44" t="s">
        <v>1282</v>
      </c>
      <c r="M44" t="s">
        <v>1283</v>
      </c>
      <c r="N44" t="s">
        <v>1286</v>
      </c>
      <c r="O44">
        <v>30510505</v>
      </c>
      <c r="P44">
        <v>2</v>
      </c>
      <c r="Q44">
        <v>102</v>
      </c>
      <c r="R44">
        <v>0.5</v>
      </c>
      <c r="S44">
        <v>180</v>
      </c>
      <c r="T44">
        <v>50</v>
      </c>
      <c r="U44">
        <v>30510505</v>
      </c>
      <c r="W44">
        <v>8.3333333330000006</v>
      </c>
      <c r="X44">
        <v>8.3333333330000006</v>
      </c>
      <c r="Y44">
        <v>8.3333333330000006</v>
      </c>
      <c r="Z44">
        <v>8.3333333330000006</v>
      </c>
      <c r="AA44">
        <v>8.3333333330000006</v>
      </c>
      <c r="AB44">
        <v>8.3333333330000006</v>
      </c>
      <c r="AC44">
        <v>8.3333333330000006</v>
      </c>
      <c r="AD44">
        <v>8.3333333330000006</v>
      </c>
      <c r="AH44" t="s">
        <v>1285</v>
      </c>
    </row>
    <row r="45" spans="1:34" hidden="1" x14ac:dyDescent="0.25">
      <c r="A45" t="s">
        <v>48</v>
      </c>
      <c r="B45" t="s">
        <v>1267</v>
      </c>
      <c r="C45" t="s">
        <v>84</v>
      </c>
      <c r="D45" s="9">
        <v>42736</v>
      </c>
      <c r="E45">
        <v>10111</v>
      </c>
      <c r="F45" s="8" t="s">
        <v>202</v>
      </c>
      <c r="G45" s="11" t="str">
        <f t="shared" si="0"/>
        <v>10111-EUBHB9</v>
      </c>
      <c r="H45">
        <v>13655911</v>
      </c>
      <c r="I45">
        <v>82734713</v>
      </c>
      <c r="J45">
        <v>73718612</v>
      </c>
      <c r="K45">
        <v>106315014</v>
      </c>
      <c r="L45" t="s">
        <v>1282</v>
      </c>
      <c r="M45" t="s">
        <v>1283</v>
      </c>
      <c r="N45" t="s">
        <v>1286</v>
      </c>
      <c r="O45">
        <v>30510599</v>
      </c>
      <c r="P45">
        <v>2</v>
      </c>
      <c r="Q45">
        <v>102</v>
      </c>
      <c r="R45">
        <v>0.5</v>
      </c>
      <c r="S45">
        <v>180</v>
      </c>
      <c r="T45">
        <v>50</v>
      </c>
      <c r="U45">
        <v>30510599</v>
      </c>
      <c r="W45">
        <v>8.3333333330000006</v>
      </c>
      <c r="X45">
        <v>8.3333333330000006</v>
      </c>
      <c r="Y45">
        <v>8.3333333330000006</v>
      </c>
      <c r="Z45">
        <v>8.3333333330000006</v>
      </c>
      <c r="AA45">
        <v>8.3333333330000006</v>
      </c>
      <c r="AB45">
        <v>8.3333333330000006</v>
      </c>
      <c r="AC45">
        <v>8.3333333330000006</v>
      </c>
      <c r="AD45">
        <v>8.3333333330000006</v>
      </c>
      <c r="AH45" t="s">
        <v>1285</v>
      </c>
    </row>
    <row r="46" spans="1:34" hidden="1" x14ac:dyDescent="0.25">
      <c r="A46" t="s">
        <v>48</v>
      </c>
      <c r="B46" t="s">
        <v>1267</v>
      </c>
      <c r="C46" t="s">
        <v>84</v>
      </c>
      <c r="D46" s="9">
        <v>42736</v>
      </c>
      <c r="E46">
        <v>10111</v>
      </c>
      <c r="F46" s="8" t="s">
        <v>202</v>
      </c>
      <c r="G46" s="11" t="str">
        <f t="shared" si="0"/>
        <v>10111-EUBHB9</v>
      </c>
      <c r="H46">
        <v>13655911</v>
      </c>
      <c r="I46">
        <v>82734713</v>
      </c>
      <c r="J46">
        <v>73718712</v>
      </c>
      <c r="K46">
        <v>106314714</v>
      </c>
      <c r="L46" t="s">
        <v>1282</v>
      </c>
      <c r="M46" t="s">
        <v>1283</v>
      </c>
      <c r="N46" t="s">
        <v>1287</v>
      </c>
      <c r="O46">
        <v>10100204</v>
      </c>
      <c r="P46">
        <v>2</v>
      </c>
      <c r="Q46">
        <v>110</v>
      </c>
      <c r="R46">
        <v>0.83</v>
      </c>
      <c r="S46">
        <v>70</v>
      </c>
      <c r="T46">
        <v>21.7</v>
      </c>
      <c r="U46">
        <v>10100204</v>
      </c>
      <c r="W46">
        <v>8.3333333330000006</v>
      </c>
      <c r="X46">
        <v>8.3333333330000006</v>
      </c>
      <c r="Y46">
        <v>8.3333333330000006</v>
      </c>
      <c r="Z46">
        <v>8.3333333330000006</v>
      </c>
      <c r="AA46">
        <v>8.3333333330000006</v>
      </c>
      <c r="AB46">
        <v>8.3333333330000006</v>
      </c>
      <c r="AC46">
        <v>8.3333333330000006</v>
      </c>
      <c r="AD46">
        <v>8.3333333330000006</v>
      </c>
      <c r="AH46" t="s">
        <v>1285</v>
      </c>
    </row>
    <row r="47" spans="1:34" hidden="1" x14ac:dyDescent="0.25">
      <c r="A47" t="s">
        <v>48</v>
      </c>
      <c r="B47" t="s">
        <v>1267</v>
      </c>
      <c r="C47" t="s">
        <v>84</v>
      </c>
      <c r="D47" s="9">
        <v>42736</v>
      </c>
      <c r="E47">
        <v>10111</v>
      </c>
      <c r="F47" s="8" t="s">
        <v>202</v>
      </c>
      <c r="G47" s="11" t="str">
        <f t="shared" si="0"/>
        <v>10111-EUBHB9</v>
      </c>
      <c r="H47">
        <v>13655911</v>
      </c>
      <c r="I47">
        <v>82734713</v>
      </c>
      <c r="J47">
        <v>73718712</v>
      </c>
      <c r="K47">
        <v>106314814</v>
      </c>
      <c r="L47" t="s">
        <v>1282</v>
      </c>
      <c r="M47" t="s">
        <v>1283</v>
      </c>
      <c r="N47" t="s">
        <v>1287</v>
      </c>
      <c r="O47">
        <v>10300601</v>
      </c>
      <c r="P47">
        <v>2</v>
      </c>
      <c r="Q47">
        <v>110</v>
      </c>
      <c r="R47">
        <v>0.83</v>
      </c>
      <c r="S47">
        <v>70</v>
      </c>
      <c r="T47">
        <v>21.7</v>
      </c>
      <c r="U47">
        <v>10300601</v>
      </c>
      <c r="W47">
        <v>8.3333333330000006</v>
      </c>
      <c r="X47">
        <v>8.3333333330000006</v>
      </c>
      <c r="Y47">
        <v>8.3333333330000006</v>
      </c>
      <c r="Z47">
        <v>8.3333333330000006</v>
      </c>
      <c r="AA47">
        <v>8.3333333330000006</v>
      </c>
      <c r="AB47">
        <v>8.3333333330000006</v>
      </c>
      <c r="AC47">
        <v>8.3333333330000006</v>
      </c>
      <c r="AD47">
        <v>8.3333333330000006</v>
      </c>
      <c r="AH47" t="s">
        <v>1285</v>
      </c>
    </row>
    <row r="48" spans="1:34" hidden="1" x14ac:dyDescent="0.25">
      <c r="A48" t="s">
        <v>48</v>
      </c>
      <c r="B48" t="s">
        <v>1267</v>
      </c>
      <c r="C48" t="s">
        <v>84</v>
      </c>
      <c r="D48" s="9">
        <v>42736</v>
      </c>
      <c r="E48">
        <v>10111</v>
      </c>
      <c r="F48" s="8" t="s">
        <v>202</v>
      </c>
      <c r="G48" s="11" t="str">
        <f t="shared" si="0"/>
        <v>10111-EUBHB9</v>
      </c>
      <c r="H48">
        <v>13655911</v>
      </c>
      <c r="I48">
        <v>82734713</v>
      </c>
      <c r="J48">
        <v>73718712</v>
      </c>
      <c r="K48">
        <v>106314914</v>
      </c>
      <c r="L48" t="s">
        <v>1282</v>
      </c>
      <c r="M48" t="s">
        <v>1283</v>
      </c>
      <c r="N48" t="s">
        <v>1287</v>
      </c>
      <c r="O48">
        <v>30510505</v>
      </c>
      <c r="P48">
        <v>2</v>
      </c>
      <c r="Q48">
        <v>110</v>
      </c>
      <c r="R48">
        <v>0.83</v>
      </c>
      <c r="S48">
        <v>70</v>
      </c>
      <c r="T48">
        <v>21.7</v>
      </c>
      <c r="U48">
        <v>30510505</v>
      </c>
      <c r="W48">
        <v>8.3333333330000006</v>
      </c>
      <c r="X48">
        <v>8.3333333330000006</v>
      </c>
      <c r="Y48">
        <v>8.3333333330000006</v>
      </c>
      <c r="Z48">
        <v>8.3333333330000006</v>
      </c>
      <c r="AA48">
        <v>8.3333333330000006</v>
      </c>
      <c r="AB48">
        <v>8.3333333330000006</v>
      </c>
      <c r="AC48">
        <v>8.3333333330000006</v>
      </c>
      <c r="AD48">
        <v>8.3333333330000006</v>
      </c>
      <c r="AH48" t="s">
        <v>1285</v>
      </c>
    </row>
    <row r="49" spans="1:34" hidden="1" x14ac:dyDescent="0.25">
      <c r="A49" t="s">
        <v>48</v>
      </c>
      <c r="B49" t="s">
        <v>1267</v>
      </c>
      <c r="C49" t="s">
        <v>84</v>
      </c>
      <c r="D49" s="9">
        <v>42736</v>
      </c>
      <c r="E49">
        <v>10111</v>
      </c>
      <c r="F49" s="8" t="s">
        <v>202</v>
      </c>
      <c r="G49" s="11" t="str">
        <f t="shared" si="0"/>
        <v>10111-EUBHB9</v>
      </c>
      <c r="H49">
        <v>13655911</v>
      </c>
      <c r="I49">
        <v>82734713</v>
      </c>
      <c r="J49">
        <v>73718712</v>
      </c>
      <c r="K49">
        <v>106315014</v>
      </c>
      <c r="L49" t="s">
        <v>1282</v>
      </c>
      <c r="M49" t="s">
        <v>1283</v>
      </c>
      <c r="N49" t="s">
        <v>1287</v>
      </c>
      <c r="O49">
        <v>30510599</v>
      </c>
      <c r="P49">
        <v>2</v>
      </c>
      <c r="Q49">
        <v>110</v>
      </c>
      <c r="R49">
        <v>0.83</v>
      </c>
      <c r="S49">
        <v>70</v>
      </c>
      <c r="T49">
        <v>21.7</v>
      </c>
      <c r="U49">
        <v>30510599</v>
      </c>
      <c r="W49">
        <v>8.3333333330000006</v>
      </c>
      <c r="X49">
        <v>8.3333333330000006</v>
      </c>
      <c r="Y49">
        <v>8.3333333330000006</v>
      </c>
      <c r="Z49">
        <v>8.3333333330000006</v>
      </c>
      <c r="AA49">
        <v>8.3333333330000006</v>
      </c>
      <c r="AB49">
        <v>8.3333333330000006</v>
      </c>
      <c r="AC49">
        <v>8.3333333330000006</v>
      </c>
      <c r="AD49">
        <v>8.3333333330000006</v>
      </c>
      <c r="AH49" t="s">
        <v>1285</v>
      </c>
    </row>
    <row r="50" spans="1:34" hidden="1" x14ac:dyDescent="0.25">
      <c r="A50" t="s">
        <v>48</v>
      </c>
      <c r="B50" t="s">
        <v>1267</v>
      </c>
      <c r="C50" t="s">
        <v>84</v>
      </c>
      <c r="D50" s="9">
        <v>42736</v>
      </c>
      <c r="E50">
        <v>1719</v>
      </c>
      <c r="F50" s="8" t="s">
        <v>45</v>
      </c>
      <c r="G50" s="11" t="str">
        <f t="shared" si="0"/>
        <v>1719-1</v>
      </c>
      <c r="H50">
        <v>6620111</v>
      </c>
      <c r="I50">
        <v>18999013</v>
      </c>
      <c r="J50">
        <v>109081412</v>
      </c>
      <c r="K50" t="s">
        <v>1288</v>
      </c>
      <c r="L50" t="s">
        <v>1289</v>
      </c>
      <c r="M50" t="s">
        <v>1290</v>
      </c>
      <c r="N50" t="s">
        <v>1286</v>
      </c>
      <c r="O50">
        <v>20100201</v>
      </c>
      <c r="P50">
        <v>51</v>
      </c>
      <c r="Q50">
        <v>13.6999999999999</v>
      </c>
      <c r="R50">
        <v>850</v>
      </c>
      <c r="S50">
        <v>15500</v>
      </c>
      <c r="T50">
        <v>105.099999999999</v>
      </c>
      <c r="U50">
        <v>20100201</v>
      </c>
      <c r="W50">
        <v>0</v>
      </c>
      <c r="X50">
        <v>0</v>
      </c>
      <c r="Y50">
        <v>0</v>
      </c>
      <c r="Z50">
        <v>0</v>
      </c>
      <c r="AA50">
        <v>0</v>
      </c>
      <c r="AB50">
        <v>0</v>
      </c>
      <c r="AC50">
        <v>0</v>
      </c>
      <c r="AD50">
        <v>0</v>
      </c>
      <c r="AG50">
        <v>221112</v>
      </c>
      <c r="AH50" t="s">
        <v>1291</v>
      </c>
    </row>
    <row r="51" spans="1:34" hidden="1" x14ac:dyDescent="0.25">
      <c r="A51" t="s">
        <v>48</v>
      </c>
      <c r="B51" t="s">
        <v>1267</v>
      </c>
      <c r="C51" t="s">
        <v>84</v>
      </c>
      <c r="D51" s="9">
        <v>42736</v>
      </c>
      <c r="E51">
        <v>1719</v>
      </c>
      <c r="F51" s="8" t="s">
        <v>45</v>
      </c>
      <c r="G51" s="11" t="str">
        <f t="shared" si="0"/>
        <v>1719-1</v>
      </c>
      <c r="H51">
        <v>6620111</v>
      </c>
      <c r="I51">
        <v>18999013</v>
      </c>
      <c r="J51">
        <v>109081512</v>
      </c>
      <c r="K51" t="s">
        <v>1288</v>
      </c>
      <c r="L51" t="s">
        <v>1289</v>
      </c>
      <c r="M51" t="s">
        <v>1290</v>
      </c>
      <c r="N51" t="s">
        <v>1284</v>
      </c>
      <c r="O51">
        <v>20100201</v>
      </c>
      <c r="P51">
        <v>51</v>
      </c>
      <c r="Q51">
        <v>13.6999999999999</v>
      </c>
      <c r="R51">
        <v>850</v>
      </c>
      <c r="S51">
        <v>15500</v>
      </c>
      <c r="T51">
        <v>105.099999999999</v>
      </c>
      <c r="U51">
        <v>20100201</v>
      </c>
      <c r="W51">
        <v>33.333333330000002</v>
      </c>
      <c r="X51">
        <v>33.333333330000002</v>
      </c>
      <c r="Y51">
        <v>33.333333330000002</v>
      </c>
      <c r="Z51">
        <v>33.333333330000002</v>
      </c>
      <c r="AA51">
        <v>33.333333330000002</v>
      </c>
      <c r="AB51">
        <v>33.333333330000002</v>
      </c>
      <c r="AC51">
        <v>33.333333330000002</v>
      </c>
      <c r="AD51">
        <v>33.333333330000002</v>
      </c>
      <c r="AG51">
        <v>221112</v>
      </c>
      <c r="AH51" t="s">
        <v>1291</v>
      </c>
    </row>
    <row r="52" spans="1:34" hidden="1" x14ac:dyDescent="0.25">
      <c r="A52" t="s">
        <v>48</v>
      </c>
      <c r="B52" t="s">
        <v>1267</v>
      </c>
      <c r="C52" t="s">
        <v>84</v>
      </c>
      <c r="D52" s="9">
        <v>42736</v>
      </c>
      <c r="E52">
        <v>1719</v>
      </c>
      <c r="F52" s="8" t="s">
        <v>45</v>
      </c>
      <c r="G52" s="11" t="str">
        <f t="shared" si="0"/>
        <v>1719-1</v>
      </c>
      <c r="H52">
        <v>6620111</v>
      </c>
      <c r="I52">
        <v>18999013</v>
      </c>
      <c r="J52">
        <v>109081612</v>
      </c>
      <c r="K52" t="s">
        <v>1288</v>
      </c>
      <c r="L52" t="s">
        <v>1289</v>
      </c>
      <c r="M52" t="s">
        <v>1290</v>
      </c>
      <c r="N52" t="s">
        <v>1292</v>
      </c>
      <c r="O52">
        <v>20100201</v>
      </c>
      <c r="P52">
        <v>51</v>
      </c>
      <c r="Q52">
        <v>13.6999999999999</v>
      </c>
      <c r="R52">
        <v>850</v>
      </c>
      <c r="S52">
        <v>15500</v>
      </c>
      <c r="T52">
        <v>105.099999999999</v>
      </c>
      <c r="U52">
        <v>20100201</v>
      </c>
      <c r="W52">
        <v>33.333333330000002</v>
      </c>
      <c r="X52">
        <v>33.333333330000002</v>
      </c>
      <c r="Y52">
        <v>33.333333330000002</v>
      </c>
      <c r="Z52">
        <v>33.333333330000002</v>
      </c>
      <c r="AA52">
        <v>33.333333330000002</v>
      </c>
      <c r="AB52">
        <v>33.333333330000002</v>
      </c>
      <c r="AC52">
        <v>33.333333330000002</v>
      </c>
      <c r="AD52">
        <v>33.333333330000002</v>
      </c>
      <c r="AG52">
        <v>221112</v>
      </c>
      <c r="AH52" t="s">
        <v>1291</v>
      </c>
    </row>
    <row r="53" spans="1:34" hidden="1" x14ac:dyDescent="0.25">
      <c r="A53" t="s">
        <v>48</v>
      </c>
      <c r="B53" t="s">
        <v>1267</v>
      </c>
      <c r="C53" t="s">
        <v>84</v>
      </c>
      <c r="D53" s="9">
        <v>42736</v>
      </c>
      <c r="E53">
        <v>1719</v>
      </c>
      <c r="F53" s="8" t="s">
        <v>45</v>
      </c>
      <c r="G53" s="11" t="str">
        <f t="shared" si="0"/>
        <v>1719-1</v>
      </c>
      <c r="H53">
        <v>6620111</v>
      </c>
      <c r="I53">
        <v>18999013</v>
      </c>
      <c r="J53">
        <v>109081712</v>
      </c>
      <c r="K53" t="s">
        <v>1288</v>
      </c>
      <c r="L53" t="s">
        <v>1289</v>
      </c>
      <c r="M53" t="s">
        <v>1290</v>
      </c>
      <c r="N53" t="s">
        <v>1287</v>
      </c>
      <c r="O53">
        <v>20100201</v>
      </c>
      <c r="P53">
        <v>51</v>
      </c>
      <c r="Q53">
        <v>13.6999999999999</v>
      </c>
      <c r="R53">
        <v>850</v>
      </c>
      <c r="S53">
        <v>15500</v>
      </c>
      <c r="T53">
        <v>105.099999999999</v>
      </c>
      <c r="U53">
        <v>20100201</v>
      </c>
      <c r="W53">
        <v>33.333333330000002</v>
      </c>
      <c r="X53">
        <v>33.333333330000002</v>
      </c>
      <c r="Y53">
        <v>33.333333330000002</v>
      </c>
      <c r="Z53">
        <v>33.333333330000002</v>
      </c>
      <c r="AA53">
        <v>33.333333330000002</v>
      </c>
      <c r="AB53">
        <v>33.333333330000002</v>
      </c>
      <c r="AC53">
        <v>33.333333330000002</v>
      </c>
      <c r="AD53">
        <v>33.333333330000002</v>
      </c>
      <c r="AG53">
        <v>221112</v>
      </c>
      <c r="AH53" t="s">
        <v>1291</v>
      </c>
    </row>
    <row r="54" spans="1:34" hidden="1" x14ac:dyDescent="0.25">
      <c r="A54" t="s">
        <v>48</v>
      </c>
      <c r="B54" t="s">
        <v>1267</v>
      </c>
      <c r="C54" t="s">
        <v>84</v>
      </c>
      <c r="D54" s="9">
        <v>54789</v>
      </c>
      <c r="E54">
        <v>10328</v>
      </c>
      <c r="F54" s="8" t="s">
        <v>208</v>
      </c>
      <c r="G54" s="11" t="str">
        <f t="shared" si="0"/>
        <v>10328-UNIT1</v>
      </c>
      <c r="H54">
        <v>8157711</v>
      </c>
      <c r="I54">
        <v>4525513</v>
      </c>
      <c r="J54">
        <v>4398012</v>
      </c>
      <c r="K54">
        <v>28119014</v>
      </c>
      <c r="L54" t="s">
        <v>1293</v>
      </c>
      <c r="M54" t="s">
        <v>1294</v>
      </c>
      <c r="N54" t="s">
        <v>1286</v>
      </c>
      <c r="O54">
        <v>10300206</v>
      </c>
      <c r="P54">
        <v>275</v>
      </c>
      <c r="Q54">
        <v>11</v>
      </c>
      <c r="R54">
        <v>325</v>
      </c>
      <c r="S54">
        <v>4430</v>
      </c>
      <c r="T54">
        <v>46.6</v>
      </c>
      <c r="U54">
        <v>10300206</v>
      </c>
      <c r="W54">
        <v>0</v>
      </c>
      <c r="X54">
        <v>0</v>
      </c>
      <c r="Y54">
        <v>0</v>
      </c>
      <c r="Z54">
        <v>0</v>
      </c>
      <c r="AA54">
        <v>0</v>
      </c>
      <c r="AB54">
        <v>0</v>
      </c>
      <c r="AC54">
        <v>0</v>
      </c>
      <c r="AD54">
        <v>0</v>
      </c>
      <c r="AG54">
        <v>611310</v>
      </c>
      <c r="AH54" t="s">
        <v>1266</v>
      </c>
    </row>
    <row r="55" spans="1:34" hidden="1" x14ac:dyDescent="0.25">
      <c r="A55" t="s">
        <v>48</v>
      </c>
      <c r="B55" t="s">
        <v>1267</v>
      </c>
      <c r="C55" t="s">
        <v>84</v>
      </c>
      <c r="D55" s="9">
        <v>54789</v>
      </c>
      <c r="E55">
        <v>10328</v>
      </c>
      <c r="F55" s="8" t="s">
        <v>208</v>
      </c>
      <c r="G55" s="11" t="str">
        <f t="shared" si="0"/>
        <v>10328-UNIT1</v>
      </c>
      <c r="H55">
        <v>8157711</v>
      </c>
      <c r="I55">
        <v>4525513</v>
      </c>
      <c r="J55">
        <v>4398012</v>
      </c>
      <c r="K55">
        <v>28119114</v>
      </c>
      <c r="L55" t="s">
        <v>1293</v>
      </c>
      <c r="M55" t="s">
        <v>1294</v>
      </c>
      <c r="N55" t="s">
        <v>1286</v>
      </c>
      <c r="O55">
        <v>10300601</v>
      </c>
      <c r="P55">
        <v>275</v>
      </c>
      <c r="Q55">
        <v>11</v>
      </c>
      <c r="R55">
        <v>325</v>
      </c>
      <c r="S55">
        <v>4430</v>
      </c>
      <c r="T55">
        <v>46.6</v>
      </c>
      <c r="U55">
        <v>10300601</v>
      </c>
      <c r="W55">
        <v>100</v>
      </c>
      <c r="X55">
        <v>100</v>
      </c>
      <c r="Y55">
        <v>100</v>
      </c>
      <c r="Z55">
        <v>100</v>
      </c>
      <c r="AA55">
        <v>100</v>
      </c>
      <c r="AB55">
        <v>100</v>
      </c>
      <c r="AC55">
        <v>100</v>
      </c>
      <c r="AD55">
        <v>100</v>
      </c>
      <c r="AG55">
        <v>611310</v>
      </c>
      <c r="AH55" t="s">
        <v>1266</v>
      </c>
    </row>
    <row r="56" spans="1:34" hidden="1" x14ac:dyDescent="0.25">
      <c r="A56" t="s">
        <v>48</v>
      </c>
      <c r="B56" t="s">
        <v>1267</v>
      </c>
      <c r="C56" t="s">
        <v>84</v>
      </c>
      <c r="D56" s="9">
        <v>54789</v>
      </c>
      <c r="E56">
        <v>10328</v>
      </c>
      <c r="F56" s="8" t="s">
        <v>211</v>
      </c>
      <c r="G56" s="11" t="str">
        <f t="shared" si="0"/>
        <v>10328-UNIT2</v>
      </c>
      <c r="H56">
        <v>8157711</v>
      </c>
      <c r="I56">
        <v>4525613</v>
      </c>
      <c r="J56">
        <v>4398012</v>
      </c>
      <c r="K56">
        <v>28118814</v>
      </c>
      <c r="L56" t="s">
        <v>1293</v>
      </c>
      <c r="M56" t="s">
        <v>1295</v>
      </c>
      <c r="N56" t="s">
        <v>1286</v>
      </c>
      <c r="O56">
        <v>10300601</v>
      </c>
      <c r="P56">
        <v>275</v>
      </c>
      <c r="Q56">
        <v>11</v>
      </c>
      <c r="R56">
        <v>325</v>
      </c>
      <c r="S56">
        <v>4430</v>
      </c>
      <c r="T56">
        <v>46.6</v>
      </c>
      <c r="U56">
        <v>10300601</v>
      </c>
      <c r="W56">
        <v>100</v>
      </c>
      <c r="X56">
        <v>100</v>
      </c>
      <c r="Y56">
        <v>100</v>
      </c>
      <c r="Z56">
        <v>100</v>
      </c>
      <c r="AA56">
        <v>100</v>
      </c>
      <c r="AB56">
        <v>100</v>
      </c>
      <c r="AC56">
        <v>100</v>
      </c>
      <c r="AD56">
        <v>100</v>
      </c>
      <c r="AG56">
        <v>611310</v>
      </c>
      <c r="AH56" t="s">
        <v>1266</v>
      </c>
    </row>
    <row r="57" spans="1:34" hidden="1" x14ac:dyDescent="0.25">
      <c r="A57" t="s">
        <v>48</v>
      </c>
      <c r="B57" t="s">
        <v>1267</v>
      </c>
      <c r="C57" t="s">
        <v>84</v>
      </c>
      <c r="D57" s="9">
        <v>54789</v>
      </c>
      <c r="E57">
        <v>10328</v>
      </c>
      <c r="F57" s="8" t="s">
        <v>211</v>
      </c>
      <c r="G57" s="11" t="str">
        <f t="shared" si="0"/>
        <v>10328-UNIT2</v>
      </c>
      <c r="H57">
        <v>8157711</v>
      </c>
      <c r="I57">
        <v>4525613</v>
      </c>
      <c r="J57">
        <v>4398012</v>
      </c>
      <c r="K57">
        <v>28118914</v>
      </c>
      <c r="L57" t="s">
        <v>1293</v>
      </c>
      <c r="M57" t="s">
        <v>1295</v>
      </c>
      <c r="N57" t="s">
        <v>1286</v>
      </c>
      <c r="O57">
        <v>10300206</v>
      </c>
      <c r="P57">
        <v>275</v>
      </c>
      <c r="Q57">
        <v>11</v>
      </c>
      <c r="R57">
        <v>325</v>
      </c>
      <c r="S57">
        <v>4430</v>
      </c>
      <c r="T57">
        <v>46.6</v>
      </c>
      <c r="U57">
        <v>10300206</v>
      </c>
      <c r="W57">
        <v>0</v>
      </c>
      <c r="X57">
        <v>0</v>
      </c>
      <c r="Y57">
        <v>0</v>
      </c>
      <c r="Z57">
        <v>0</v>
      </c>
      <c r="AA57">
        <v>0</v>
      </c>
      <c r="AB57">
        <v>0</v>
      </c>
      <c r="AC57">
        <v>0</v>
      </c>
      <c r="AD57">
        <v>0</v>
      </c>
      <c r="AG57">
        <v>611310</v>
      </c>
      <c r="AH57" t="s">
        <v>1266</v>
      </c>
    </row>
    <row r="58" spans="1:34" hidden="1" x14ac:dyDescent="0.25">
      <c r="A58" t="s">
        <v>48</v>
      </c>
      <c r="B58" t="s">
        <v>1267</v>
      </c>
      <c r="C58" t="s">
        <v>84</v>
      </c>
      <c r="D58" s="9">
        <v>54789</v>
      </c>
      <c r="E58">
        <v>10328</v>
      </c>
      <c r="F58" s="8" t="s">
        <v>213</v>
      </c>
      <c r="G58" s="11" t="str">
        <f t="shared" si="0"/>
        <v>10328-UNIT3</v>
      </c>
      <c r="H58">
        <v>8157711</v>
      </c>
      <c r="I58">
        <v>4525713</v>
      </c>
      <c r="J58">
        <v>4397912</v>
      </c>
      <c r="K58">
        <v>28118714</v>
      </c>
      <c r="L58" t="s">
        <v>1293</v>
      </c>
      <c r="M58" t="s">
        <v>1296</v>
      </c>
      <c r="N58" t="s">
        <v>1284</v>
      </c>
      <c r="O58">
        <v>10300601</v>
      </c>
      <c r="P58">
        <v>275</v>
      </c>
      <c r="Q58">
        <v>13</v>
      </c>
      <c r="R58">
        <v>325</v>
      </c>
      <c r="S58">
        <v>5255</v>
      </c>
      <c r="T58">
        <v>39.6</v>
      </c>
      <c r="U58">
        <v>10300601</v>
      </c>
      <c r="W58">
        <v>100</v>
      </c>
      <c r="X58">
        <v>100</v>
      </c>
      <c r="Y58">
        <v>100</v>
      </c>
      <c r="Z58">
        <v>100</v>
      </c>
      <c r="AA58">
        <v>100</v>
      </c>
      <c r="AB58">
        <v>100</v>
      </c>
      <c r="AC58">
        <v>100</v>
      </c>
      <c r="AD58">
        <v>100</v>
      </c>
      <c r="AG58">
        <v>611310</v>
      </c>
      <c r="AH58" t="s">
        <v>1266</v>
      </c>
    </row>
    <row r="59" spans="1:34" hidden="1" x14ac:dyDescent="0.25">
      <c r="A59" t="s">
        <v>48</v>
      </c>
      <c r="B59" t="s">
        <v>1267</v>
      </c>
      <c r="C59" t="s">
        <v>84</v>
      </c>
      <c r="D59" s="9">
        <v>54789</v>
      </c>
      <c r="E59">
        <v>10328</v>
      </c>
      <c r="F59" s="8" t="s">
        <v>215</v>
      </c>
      <c r="G59" s="11" t="str">
        <f t="shared" si="0"/>
        <v>10328-UNIT4</v>
      </c>
      <c r="H59">
        <v>8157711</v>
      </c>
      <c r="I59">
        <v>4525813</v>
      </c>
      <c r="J59">
        <v>4397912</v>
      </c>
      <c r="K59">
        <v>121539214</v>
      </c>
      <c r="L59" t="s">
        <v>1293</v>
      </c>
      <c r="M59" t="s">
        <v>1297</v>
      </c>
      <c r="N59" t="s">
        <v>1284</v>
      </c>
      <c r="O59">
        <v>10300912</v>
      </c>
      <c r="P59">
        <v>275</v>
      </c>
      <c r="Q59">
        <v>13</v>
      </c>
      <c r="R59">
        <v>325</v>
      </c>
      <c r="S59">
        <v>5255</v>
      </c>
      <c r="T59">
        <v>39.6</v>
      </c>
      <c r="U59">
        <v>10300912</v>
      </c>
      <c r="W59">
        <v>0</v>
      </c>
      <c r="X59">
        <v>0</v>
      </c>
      <c r="Y59">
        <v>0</v>
      </c>
      <c r="Z59">
        <v>0</v>
      </c>
      <c r="AA59">
        <v>0</v>
      </c>
      <c r="AB59">
        <v>0</v>
      </c>
      <c r="AC59">
        <v>0</v>
      </c>
      <c r="AD59">
        <v>0</v>
      </c>
      <c r="AG59">
        <v>611310</v>
      </c>
      <c r="AH59" t="s">
        <v>1266</v>
      </c>
    </row>
    <row r="60" spans="1:34" hidden="1" x14ac:dyDescent="0.25">
      <c r="A60" t="s">
        <v>48</v>
      </c>
      <c r="B60" t="s">
        <v>1267</v>
      </c>
      <c r="C60" t="s">
        <v>84</v>
      </c>
      <c r="D60" s="9">
        <v>54789</v>
      </c>
      <c r="E60">
        <v>10328</v>
      </c>
      <c r="F60" s="8" t="s">
        <v>215</v>
      </c>
      <c r="G60" s="11" t="str">
        <f t="shared" si="0"/>
        <v>10328-UNIT4</v>
      </c>
      <c r="H60">
        <v>8157711</v>
      </c>
      <c r="I60">
        <v>4525813</v>
      </c>
      <c r="J60">
        <v>4397912</v>
      </c>
      <c r="K60">
        <v>28118414</v>
      </c>
      <c r="L60" t="s">
        <v>1293</v>
      </c>
      <c r="M60" t="s">
        <v>1297</v>
      </c>
      <c r="N60" t="s">
        <v>1284</v>
      </c>
      <c r="O60">
        <v>10300218</v>
      </c>
      <c r="P60">
        <v>275</v>
      </c>
      <c r="Q60">
        <v>13</v>
      </c>
      <c r="R60">
        <v>325</v>
      </c>
      <c r="S60">
        <v>5255</v>
      </c>
      <c r="T60">
        <v>39.6</v>
      </c>
      <c r="U60">
        <v>10300218</v>
      </c>
      <c r="W60">
        <v>100</v>
      </c>
      <c r="X60">
        <v>100</v>
      </c>
      <c r="Y60">
        <v>0.65539168699999995</v>
      </c>
      <c r="Z60">
        <v>4.330477643</v>
      </c>
      <c r="AA60">
        <v>100</v>
      </c>
      <c r="AB60">
        <v>10.81011625</v>
      </c>
      <c r="AC60">
        <v>1.51401589</v>
      </c>
      <c r="AD60">
        <v>1.51401589</v>
      </c>
      <c r="AG60">
        <v>611310</v>
      </c>
      <c r="AH60" t="s">
        <v>1266</v>
      </c>
    </row>
    <row r="61" spans="1:34" hidden="1" x14ac:dyDescent="0.25">
      <c r="A61" t="s">
        <v>48</v>
      </c>
      <c r="B61" t="s">
        <v>1267</v>
      </c>
      <c r="C61" t="s">
        <v>84</v>
      </c>
      <c r="D61" s="9">
        <v>54789</v>
      </c>
      <c r="E61">
        <v>10328</v>
      </c>
      <c r="F61" s="8" t="s">
        <v>215</v>
      </c>
      <c r="G61" s="11" t="str">
        <f t="shared" si="0"/>
        <v>10328-UNIT4</v>
      </c>
      <c r="H61">
        <v>8157711</v>
      </c>
      <c r="I61">
        <v>4525813</v>
      </c>
      <c r="J61">
        <v>4397912</v>
      </c>
      <c r="K61">
        <v>28118514</v>
      </c>
      <c r="L61" t="s">
        <v>1293</v>
      </c>
      <c r="M61" t="s">
        <v>1297</v>
      </c>
      <c r="N61" t="s">
        <v>1284</v>
      </c>
      <c r="O61">
        <v>10300601</v>
      </c>
      <c r="P61">
        <v>275</v>
      </c>
      <c r="Q61">
        <v>13</v>
      </c>
      <c r="R61">
        <v>325</v>
      </c>
      <c r="S61">
        <v>5255</v>
      </c>
      <c r="T61">
        <v>39.6</v>
      </c>
      <c r="U61">
        <v>10300601</v>
      </c>
      <c r="W61">
        <v>0</v>
      </c>
      <c r="X61">
        <v>0</v>
      </c>
      <c r="Y61">
        <v>99.344608309999998</v>
      </c>
      <c r="Z61">
        <v>95.669522360000002</v>
      </c>
      <c r="AA61">
        <v>0</v>
      </c>
      <c r="AB61">
        <v>89.189883750000007</v>
      </c>
      <c r="AC61">
        <v>98.485984110000004</v>
      </c>
      <c r="AD61">
        <v>98.485984110000004</v>
      </c>
      <c r="AG61">
        <v>611310</v>
      </c>
      <c r="AH61" t="s">
        <v>1266</v>
      </c>
    </row>
    <row r="62" spans="1:34" hidden="1" x14ac:dyDescent="0.25">
      <c r="A62" t="s">
        <v>48</v>
      </c>
      <c r="B62" t="s">
        <v>1267</v>
      </c>
      <c r="C62" t="s">
        <v>84</v>
      </c>
      <c r="D62" s="9">
        <v>54789</v>
      </c>
      <c r="E62">
        <v>10822</v>
      </c>
      <c r="F62" s="8" t="s">
        <v>45</v>
      </c>
      <c r="G62" s="11" t="str">
        <f t="shared" si="0"/>
        <v>10822-1</v>
      </c>
      <c r="H62">
        <v>4187811</v>
      </c>
      <c r="I62">
        <v>35897313</v>
      </c>
      <c r="J62">
        <v>34196412</v>
      </c>
      <c r="K62">
        <v>28267114</v>
      </c>
      <c r="L62" t="s">
        <v>1298</v>
      </c>
      <c r="M62" t="s">
        <v>1299</v>
      </c>
      <c r="N62" t="s">
        <v>1286</v>
      </c>
      <c r="O62">
        <v>10100902</v>
      </c>
      <c r="P62">
        <v>220</v>
      </c>
      <c r="Q62">
        <v>7.83</v>
      </c>
      <c r="R62">
        <v>350</v>
      </c>
      <c r="S62">
        <v>3477.1165999999898</v>
      </c>
      <c r="T62">
        <v>72.2</v>
      </c>
      <c r="U62">
        <v>10100902</v>
      </c>
      <c r="W62">
        <v>96.111492229999996</v>
      </c>
      <c r="X62">
        <v>0</v>
      </c>
      <c r="Y62">
        <v>96.211817940000003</v>
      </c>
      <c r="Z62">
        <v>96.211817940000003</v>
      </c>
      <c r="AA62">
        <v>96.124160849999996</v>
      </c>
      <c r="AB62">
        <v>99.857537649999998</v>
      </c>
      <c r="AC62">
        <v>99.997598069999995</v>
      </c>
      <c r="AD62">
        <v>99.997598069999995</v>
      </c>
      <c r="AG62">
        <v>221118</v>
      </c>
    </row>
    <row r="63" spans="1:34" hidden="1" x14ac:dyDescent="0.25">
      <c r="A63" t="s">
        <v>48</v>
      </c>
      <c r="B63" t="s">
        <v>1267</v>
      </c>
      <c r="C63" t="s">
        <v>84</v>
      </c>
      <c r="D63" s="9">
        <v>54789</v>
      </c>
      <c r="E63">
        <v>10822</v>
      </c>
      <c r="F63" s="8" t="s">
        <v>45</v>
      </c>
      <c r="G63" s="11" t="str">
        <f t="shared" si="0"/>
        <v>10822-1</v>
      </c>
      <c r="H63">
        <v>4187811</v>
      </c>
      <c r="I63">
        <v>35897313</v>
      </c>
      <c r="J63">
        <v>34196412</v>
      </c>
      <c r="K63">
        <v>28267214</v>
      </c>
      <c r="L63" t="s">
        <v>1298</v>
      </c>
      <c r="M63" t="s">
        <v>1299</v>
      </c>
      <c r="N63" t="s">
        <v>1286</v>
      </c>
      <c r="O63">
        <v>10101201</v>
      </c>
      <c r="P63">
        <v>220</v>
      </c>
      <c r="Q63">
        <v>7.83</v>
      </c>
      <c r="R63">
        <v>350</v>
      </c>
      <c r="S63">
        <v>3477.1165999999898</v>
      </c>
      <c r="T63">
        <v>72.2</v>
      </c>
      <c r="U63">
        <v>10101201</v>
      </c>
      <c r="W63">
        <v>3.8698476309999998</v>
      </c>
      <c r="X63">
        <v>99.998301519999998</v>
      </c>
      <c r="Y63">
        <v>3.7751337770000002</v>
      </c>
      <c r="Z63">
        <v>3.7751337770000002</v>
      </c>
      <c r="AA63">
        <v>3.8693807219999998</v>
      </c>
      <c r="AB63">
        <v>0.122512265</v>
      </c>
      <c r="AC63">
        <v>0</v>
      </c>
      <c r="AD63">
        <v>0</v>
      </c>
      <c r="AG63">
        <v>221118</v>
      </c>
    </row>
    <row r="64" spans="1:34" hidden="1" x14ac:dyDescent="0.25">
      <c r="A64" t="s">
        <v>48</v>
      </c>
      <c r="B64" t="s">
        <v>1267</v>
      </c>
      <c r="C64" t="s">
        <v>84</v>
      </c>
      <c r="D64" s="9">
        <v>54789</v>
      </c>
      <c r="E64">
        <v>10822</v>
      </c>
      <c r="F64" s="8" t="s">
        <v>45</v>
      </c>
      <c r="G64" s="11" t="str">
        <f t="shared" si="0"/>
        <v>10822-1</v>
      </c>
      <c r="H64">
        <v>4187811</v>
      </c>
      <c r="I64">
        <v>35897313</v>
      </c>
      <c r="J64">
        <v>34196412</v>
      </c>
      <c r="K64">
        <v>28267314</v>
      </c>
      <c r="L64" t="s">
        <v>1298</v>
      </c>
      <c r="M64" t="s">
        <v>1299</v>
      </c>
      <c r="N64" t="s">
        <v>1286</v>
      </c>
      <c r="O64">
        <v>10100601</v>
      </c>
      <c r="P64">
        <v>220</v>
      </c>
      <c r="Q64">
        <v>7.83</v>
      </c>
      <c r="R64">
        <v>350</v>
      </c>
      <c r="S64">
        <v>3477.1165999999898</v>
      </c>
      <c r="T64">
        <v>72.2</v>
      </c>
      <c r="U64">
        <v>10100601</v>
      </c>
      <c r="W64">
        <v>1.8660137E-2</v>
      </c>
      <c r="X64">
        <v>1.698485E-3</v>
      </c>
      <c r="Y64">
        <v>1.3048281E-2</v>
      </c>
      <c r="Z64">
        <v>1.3048281E-2</v>
      </c>
      <c r="AA64">
        <v>6.4584309999999997E-3</v>
      </c>
      <c r="AB64">
        <v>1.9950084999999999E-2</v>
      </c>
      <c r="AC64">
        <v>2.40193E-3</v>
      </c>
      <c r="AD64">
        <v>2.40193E-3</v>
      </c>
      <c r="AG64">
        <v>221118</v>
      </c>
    </row>
    <row r="65" spans="1:34" hidden="1" x14ac:dyDescent="0.25">
      <c r="A65" t="s">
        <v>48</v>
      </c>
      <c r="B65" t="s">
        <v>1267</v>
      </c>
      <c r="C65" t="s">
        <v>84</v>
      </c>
      <c r="D65" s="9">
        <v>54789</v>
      </c>
      <c r="E65">
        <v>1702</v>
      </c>
      <c r="F65" s="8" t="s">
        <v>82</v>
      </c>
      <c r="G65" s="11" t="str">
        <f t="shared" si="0"/>
        <v>1702-A</v>
      </c>
      <c r="H65">
        <v>8172811</v>
      </c>
      <c r="I65">
        <v>82867713</v>
      </c>
      <c r="J65">
        <v>4368512</v>
      </c>
      <c r="K65" t="s">
        <v>1300</v>
      </c>
      <c r="L65" t="s">
        <v>1301</v>
      </c>
      <c r="M65" t="s">
        <v>1302</v>
      </c>
      <c r="N65" t="s">
        <v>1303</v>
      </c>
      <c r="O65">
        <v>10100601</v>
      </c>
      <c r="R65">
        <v>466</v>
      </c>
      <c r="S65">
        <v>291.60000000000002</v>
      </c>
      <c r="T65">
        <v>27.1</v>
      </c>
      <c r="U65">
        <v>10100601</v>
      </c>
      <c r="W65">
        <v>100</v>
      </c>
      <c r="X65">
        <v>100</v>
      </c>
      <c r="Y65">
        <v>100</v>
      </c>
      <c r="Z65">
        <v>100</v>
      </c>
      <c r="AA65">
        <v>100</v>
      </c>
      <c r="AB65">
        <v>100</v>
      </c>
      <c r="AC65">
        <v>100</v>
      </c>
      <c r="AD65">
        <v>100</v>
      </c>
      <c r="AG65">
        <v>221112</v>
      </c>
      <c r="AH65" t="s">
        <v>1266</v>
      </c>
    </row>
    <row r="66" spans="1:34" hidden="1" x14ac:dyDescent="0.25">
      <c r="A66" t="s">
        <v>48</v>
      </c>
      <c r="B66" t="s">
        <v>1267</v>
      </c>
      <c r="C66" t="s">
        <v>84</v>
      </c>
      <c r="D66" s="9">
        <v>54789</v>
      </c>
      <c r="E66">
        <v>1702</v>
      </c>
      <c r="F66" s="8" t="s">
        <v>86</v>
      </c>
      <c r="G66" s="11" t="str">
        <f t="shared" ref="G66:G129" si="1">CONCATENATE(E66,"-",F66)</f>
        <v>1702-B</v>
      </c>
      <c r="H66">
        <v>8172811</v>
      </c>
      <c r="I66">
        <v>82867713</v>
      </c>
      <c r="J66">
        <v>4368512</v>
      </c>
      <c r="K66" t="s">
        <v>1304</v>
      </c>
      <c r="L66" t="s">
        <v>1301</v>
      </c>
      <c r="M66" t="s">
        <v>1302</v>
      </c>
      <c r="N66" t="s">
        <v>1303</v>
      </c>
      <c r="O66">
        <v>10100601</v>
      </c>
      <c r="R66">
        <v>466</v>
      </c>
      <c r="S66">
        <v>291.60000000000002</v>
      </c>
      <c r="T66">
        <v>27.1</v>
      </c>
      <c r="U66">
        <v>10100601</v>
      </c>
      <c r="W66">
        <v>100</v>
      </c>
      <c r="X66">
        <v>100</v>
      </c>
      <c r="Y66">
        <v>100</v>
      </c>
      <c r="Z66">
        <v>100</v>
      </c>
      <c r="AA66">
        <v>100</v>
      </c>
      <c r="AB66">
        <v>100</v>
      </c>
      <c r="AC66">
        <v>100</v>
      </c>
      <c r="AD66">
        <v>100</v>
      </c>
      <c r="AG66">
        <v>221112</v>
      </c>
      <c r="AH66" t="s">
        <v>1266</v>
      </c>
    </row>
    <row r="67" spans="1:34" hidden="1" x14ac:dyDescent="0.25">
      <c r="A67" t="s">
        <v>48</v>
      </c>
      <c r="B67" t="s">
        <v>1267</v>
      </c>
      <c r="C67" t="s">
        <v>84</v>
      </c>
      <c r="D67" s="9">
        <v>54789</v>
      </c>
      <c r="E67">
        <v>54415</v>
      </c>
      <c r="F67" s="8" t="s">
        <v>585</v>
      </c>
      <c r="G67" s="11" t="str">
        <f t="shared" si="1"/>
        <v>54415-EUBLR</v>
      </c>
      <c r="H67">
        <v>6180011</v>
      </c>
      <c r="I67">
        <v>82794013</v>
      </c>
      <c r="J67">
        <v>73788212</v>
      </c>
      <c r="K67">
        <v>106420714</v>
      </c>
      <c r="L67" t="s">
        <v>1305</v>
      </c>
      <c r="M67" t="s">
        <v>1306</v>
      </c>
      <c r="N67" t="s">
        <v>1286</v>
      </c>
      <c r="O67">
        <v>10100902</v>
      </c>
      <c r="P67">
        <v>188</v>
      </c>
      <c r="Q67">
        <v>8</v>
      </c>
      <c r="R67">
        <v>320</v>
      </c>
      <c r="S67">
        <v>2216.6666</v>
      </c>
      <c r="T67">
        <v>44.1</v>
      </c>
      <c r="U67">
        <v>10100902</v>
      </c>
      <c r="W67">
        <v>100</v>
      </c>
      <c r="X67">
        <v>100</v>
      </c>
      <c r="Y67">
        <v>100</v>
      </c>
      <c r="Z67">
        <v>100</v>
      </c>
      <c r="AA67">
        <v>100</v>
      </c>
      <c r="AB67">
        <v>100</v>
      </c>
      <c r="AC67">
        <v>100</v>
      </c>
      <c r="AD67">
        <v>100</v>
      </c>
      <c r="AG67">
        <v>221118</v>
      </c>
    </row>
    <row r="68" spans="1:34" hidden="1" x14ac:dyDescent="0.25">
      <c r="A68" t="s">
        <v>48</v>
      </c>
      <c r="B68" t="s">
        <v>1267</v>
      </c>
      <c r="C68" t="s">
        <v>84</v>
      </c>
      <c r="D68" s="9">
        <v>54789</v>
      </c>
      <c r="E68">
        <v>54751</v>
      </c>
      <c r="F68" s="8" t="s">
        <v>603</v>
      </c>
      <c r="G68" s="11" t="str">
        <f t="shared" si="1"/>
        <v>54751-01</v>
      </c>
      <c r="H68">
        <v>6472811</v>
      </c>
      <c r="I68">
        <v>17731913</v>
      </c>
      <c r="J68">
        <v>17250812</v>
      </c>
      <c r="K68">
        <v>139222214</v>
      </c>
      <c r="L68" t="s">
        <v>1307</v>
      </c>
      <c r="M68" t="s">
        <v>1308</v>
      </c>
      <c r="N68" t="s">
        <v>1286</v>
      </c>
      <c r="O68">
        <v>10101201</v>
      </c>
      <c r="P68">
        <v>220</v>
      </c>
      <c r="Q68">
        <v>7.83</v>
      </c>
      <c r="R68">
        <v>337</v>
      </c>
      <c r="S68">
        <v>3330.8</v>
      </c>
      <c r="T68">
        <v>69.2</v>
      </c>
      <c r="U68">
        <v>10101201</v>
      </c>
      <c r="W68">
        <v>5.7946850239999996</v>
      </c>
      <c r="X68">
        <v>89.999821019999999</v>
      </c>
      <c r="Y68">
        <v>5.7950366039999999</v>
      </c>
      <c r="Z68">
        <v>5.7956354870000002</v>
      </c>
      <c r="AA68">
        <v>5.794204262</v>
      </c>
      <c r="AB68">
        <v>5.7941848179999997</v>
      </c>
      <c r="AC68">
        <v>0</v>
      </c>
      <c r="AD68">
        <v>0</v>
      </c>
      <c r="AG68">
        <v>221118</v>
      </c>
    </row>
    <row r="69" spans="1:34" hidden="1" x14ac:dyDescent="0.25">
      <c r="A69" t="s">
        <v>48</v>
      </c>
      <c r="B69" t="s">
        <v>1267</v>
      </c>
      <c r="C69" t="s">
        <v>84</v>
      </c>
      <c r="D69" s="9">
        <v>54789</v>
      </c>
      <c r="E69">
        <v>54751</v>
      </c>
      <c r="F69" s="8" t="s">
        <v>603</v>
      </c>
      <c r="G69" s="11" t="str">
        <f t="shared" si="1"/>
        <v>54751-01</v>
      </c>
      <c r="H69">
        <v>6472811</v>
      </c>
      <c r="I69">
        <v>17731913</v>
      </c>
      <c r="J69">
        <v>17250812</v>
      </c>
      <c r="K69">
        <v>151902014</v>
      </c>
      <c r="L69" t="s">
        <v>1307</v>
      </c>
      <c r="M69" t="s">
        <v>1308</v>
      </c>
      <c r="N69" t="s">
        <v>1286</v>
      </c>
      <c r="O69">
        <v>10100601</v>
      </c>
      <c r="P69">
        <v>220</v>
      </c>
      <c r="Q69">
        <v>7.83</v>
      </c>
      <c r="R69">
        <v>337</v>
      </c>
      <c r="S69">
        <v>3330.8</v>
      </c>
      <c r="T69">
        <v>69.2</v>
      </c>
      <c r="U69">
        <v>10100601</v>
      </c>
      <c r="W69">
        <v>1.7195992E-2</v>
      </c>
      <c r="X69">
        <v>1.98863E-4</v>
      </c>
      <c r="Y69">
        <v>1.8297929999999999E-3</v>
      </c>
      <c r="Z69">
        <v>1.521073E-3</v>
      </c>
      <c r="AA69">
        <v>5.7233989999999997E-3</v>
      </c>
      <c r="AB69">
        <v>7.2857570000000003E-3</v>
      </c>
      <c r="AC69">
        <v>100</v>
      </c>
      <c r="AD69">
        <v>100</v>
      </c>
      <c r="AG69">
        <v>221118</v>
      </c>
    </row>
    <row r="70" spans="1:34" hidden="1" x14ac:dyDescent="0.25">
      <c r="A70" t="s">
        <v>48</v>
      </c>
      <c r="B70" t="s">
        <v>1267</v>
      </c>
      <c r="C70" t="s">
        <v>84</v>
      </c>
      <c r="D70" s="9">
        <v>54789</v>
      </c>
      <c r="E70">
        <v>54751</v>
      </c>
      <c r="F70" s="8" t="s">
        <v>603</v>
      </c>
      <c r="G70" s="11" t="str">
        <f t="shared" si="1"/>
        <v>54751-01</v>
      </c>
      <c r="H70">
        <v>6472811</v>
      </c>
      <c r="I70">
        <v>17731913</v>
      </c>
      <c r="J70">
        <v>17250812</v>
      </c>
      <c r="K70">
        <v>27942014</v>
      </c>
      <c r="L70" t="s">
        <v>1307</v>
      </c>
      <c r="M70" t="s">
        <v>1308</v>
      </c>
      <c r="N70" t="s">
        <v>1286</v>
      </c>
      <c r="O70">
        <v>10100911</v>
      </c>
      <c r="P70">
        <v>220</v>
      </c>
      <c r="Q70">
        <v>7.83</v>
      </c>
      <c r="R70">
        <v>337</v>
      </c>
      <c r="S70">
        <v>3330.8</v>
      </c>
      <c r="T70">
        <v>69.2</v>
      </c>
      <c r="U70">
        <v>10100911</v>
      </c>
      <c r="W70">
        <v>94.188118979999999</v>
      </c>
      <c r="X70">
        <v>9.9999801139999995</v>
      </c>
      <c r="Y70">
        <v>94.203133600000001</v>
      </c>
      <c r="Z70">
        <v>94.202843439999995</v>
      </c>
      <c r="AA70">
        <v>94.200072340000006</v>
      </c>
      <c r="AB70">
        <v>94.19852942</v>
      </c>
      <c r="AC70">
        <v>0</v>
      </c>
      <c r="AD70">
        <v>0</v>
      </c>
      <c r="AG70">
        <v>221118</v>
      </c>
    </row>
    <row r="71" spans="1:34" hidden="1" x14ac:dyDescent="0.25">
      <c r="A71" t="s">
        <v>48</v>
      </c>
      <c r="B71" t="s">
        <v>1267</v>
      </c>
      <c r="C71" t="s">
        <v>92</v>
      </c>
      <c r="D71" s="9">
        <v>43101</v>
      </c>
      <c r="E71">
        <v>55867</v>
      </c>
      <c r="F71" s="8" t="s">
        <v>660</v>
      </c>
      <c r="G71" s="11" t="str">
        <f t="shared" si="1"/>
        <v>55867-BLR-1</v>
      </c>
      <c r="H71">
        <v>13603611</v>
      </c>
      <c r="I71">
        <v>79734913</v>
      </c>
      <c r="J71">
        <v>70846412</v>
      </c>
      <c r="K71">
        <v>103012214</v>
      </c>
      <c r="L71">
        <v>2715100038</v>
      </c>
      <c r="M71" t="s">
        <v>1254</v>
      </c>
      <c r="N71" t="s">
        <v>1255</v>
      </c>
      <c r="O71" t="s">
        <v>1256</v>
      </c>
      <c r="P71">
        <v>300</v>
      </c>
      <c r="Q71">
        <v>9</v>
      </c>
      <c r="R71">
        <v>295</v>
      </c>
      <c r="S71">
        <v>5268.0333000000001</v>
      </c>
      <c r="T71">
        <v>82.808250870884805</v>
      </c>
      <c r="U71">
        <v>10100902</v>
      </c>
      <c r="W71">
        <v>100</v>
      </c>
      <c r="X71">
        <v>100</v>
      </c>
      <c r="Y71">
        <v>99.996860299999994</v>
      </c>
      <c r="Z71">
        <v>99.996850910000006</v>
      </c>
      <c r="AA71">
        <v>100</v>
      </c>
      <c r="AB71">
        <v>99.944310610000002</v>
      </c>
      <c r="AC71">
        <v>100</v>
      </c>
      <c r="AD71">
        <v>100</v>
      </c>
      <c r="AG71">
        <v>221122</v>
      </c>
    </row>
    <row r="72" spans="1:34" hidden="1" x14ac:dyDescent="0.25">
      <c r="A72" t="s">
        <v>48</v>
      </c>
      <c r="B72" t="s">
        <v>1267</v>
      </c>
      <c r="C72" t="s">
        <v>92</v>
      </c>
      <c r="D72" s="9">
        <v>43101</v>
      </c>
      <c r="E72">
        <v>55867</v>
      </c>
      <c r="F72" s="8" t="s">
        <v>660</v>
      </c>
      <c r="G72" s="11" t="str">
        <f t="shared" si="1"/>
        <v>55867-BLR-1</v>
      </c>
      <c r="H72">
        <v>13603611</v>
      </c>
      <c r="I72">
        <v>79734913</v>
      </c>
      <c r="J72">
        <v>70846412</v>
      </c>
      <c r="K72">
        <v>103012314</v>
      </c>
      <c r="L72">
        <v>2715100038</v>
      </c>
      <c r="M72" t="s">
        <v>1254</v>
      </c>
      <c r="N72" t="s">
        <v>1255</v>
      </c>
      <c r="O72" t="s">
        <v>1309</v>
      </c>
      <c r="P72">
        <v>300</v>
      </c>
      <c r="Q72">
        <v>9</v>
      </c>
      <c r="R72">
        <v>295</v>
      </c>
      <c r="S72">
        <v>5268.0333000000001</v>
      </c>
      <c r="T72">
        <v>82.808250870884805</v>
      </c>
      <c r="U72">
        <v>10101002</v>
      </c>
      <c r="W72">
        <v>0</v>
      </c>
      <c r="X72">
        <v>0</v>
      </c>
      <c r="Y72">
        <v>3.1397040000000001E-3</v>
      </c>
      <c r="Z72">
        <v>3.1490870000000001E-3</v>
      </c>
      <c r="AA72">
        <v>0</v>
      </c>
      <c r="AB72">
        <v>5.5689390999999998E-2</v>
      </c>
      <c r="AC72">
        <v>0</v>
      </c>
      <c r="AD72">
        <v>0</v>
      </c>
      <c r="AG72">
        <v>221122</v>
      </c>
    </row>
    <row r="73" spans="1:34" hidden="1" x14ac:dyDescent="0.25">
      <c r="A73" t="s">
        <v>48</v>
      </c>
      <c r="B73" t="s">
        <v>1267</v>
      </c>
      <c r="C73" t="s">
        <v>92</v>
      </c>
      <c r="D73" s="9">
        <v>54789</v>
      </c>
      <c r="E73">
        <v>1897</v>
      </c>
      <c r="F73" s="8" t="s">
        <v>90</v>
      </c>
      <c r="G73" s="11" t="str">
        <f t="shared" si="1"/>
        <v>1897-3</v>
      </c>
      <c r="H73">
        <v>7838011</v>
      </c>
      <c r="I73">
        <v>2841413</v>
      </c>
      <c r="J73">
        <v>2731612</v>
      </c>
      <c r="K73">
        <v>27443014</v>
      </c>
      <c r="L73">
        <v>2713700015</v>
      </c>
      <c r="M73" t="s">
        <v>1260</v>
      </c>
      <c r="N73" t="s">
        <v>1255</v>
      </c>
      <c r="O73" t="s">
        <v>1310</v>
      </c>
      <c r="P73">
        <v>331</v>
      </c>
      <c r="Q73">
        <v>14</v>
      </c>
      <c r="R73">
        <v>378</v>
      </c>
      <c r="S73">
        <v>13393.683300000001</v>
      </c>
      <c r="T73">
        <v>87.006975649076196</v>
      </c>
      <c r="U73">
        <v>10100903</v>
      </c>
      <c r="W73">
        <v>88.218530209999997</v>
      </c>
      <c r="X73">
        <v>61.4131772</v>
      </c>
      <c r="Y73">
        <v>91.821467600000005</v>
      </c>
      <c r="Z73">
        <v>91.369977710000001</v>
      </c>
      <c r="AA73">
        <v>93.951203340000006</v>
      </c>
      <c r="AB73">
        <v>98.31914664</v>
      </c>
      <c r="AC73">
        <v>99.986723889999993</v>
      </c>
      <c r="AD73">
        <v>99.986723889999993</v>
      </c>
      <c r="AG73">
        <v>221112</v>
      </c>
      <c r="AH73" t="s">
        <v>1266</v>
      </c>
    </row>
    <row r="74" spans="1:34" hidden="1" x14ac:dyDescent="0.25">
      <c r="A74" t="s">
        <v>48</v>
      </c>
      <c r="B74" t="s">
        <v>1267</v>
      </c>
      <c r="C74" t="s">
        <v>92</v>
      </c>
      <c r="D74" s="9">
        <v>54789</v>
      </c>
      <c r="E74">
        <v>1897</v>
      </c>
      <c r="F74" s="8" t="s">
        <v>90</v>
      </c>
      <c r="G74" s="11" t="str">
        <f t="shared" si="1"/>
        <v>1897-3</v>
      </c>
      <c r="H74">
        <v>7838011</v>
      </c>
      <c r="I74">
        <v>2841413</v>
      </c>
      <c r="J74">
        <v>2731612</v>
      </c>
      <c r="K74">
        <v>27443114</v>
      </c>
      <c r="L74">
        <v>2713700015</v>
      </c>
      <c r="M74" t="s">
        <v>1260</v>
      </c>
      <c r="N74" t="s">
        <v>1255</v>
      </c>
      <c r="O74" t="s">
        <v>1311</v>
      </c>
      <c r="P74">
        <v>331</v>
      </c>
      <c r="Q74">
        <v>14</v>
      </c>
      <c r="R74">
        <v>378</v>
      </c>
      <c r="S74">
        <v>13393.683300000001</v>
      </c>
      <c r="T74">
        <v>87.006975649076196</v>
      </c>
      <c r="U74">
        <v>10100601</v>
      </c>
      <c r="W74">
        <v>0.254719957</v>
      </c>
      <c r="X74">
        <v>0.24572012200000001</v>
      </c>
      <c r="Y74">
        <v>2.559754E-3</v>
      </c>
      <c r="Z74">
        <v>1.9622929999999999E-3</v>
      </c>
      <c r="AA74">
        <v>4.0478803000000001E-2</v>
      </c>
      <c r="AB74">
        <v>6.0906990000000001E-2</v>
      </c>
      <c r="AC74">
        <v>8.7546150000000003E-3</v>
      </c>
      <c r="AD74">
        <v>8.7546150000000003E-3</v>
      </c>
      <c r="AG74">
        <v>221112</v>
      </c>
      <c r="AH74" t="s">
        <v>1266</v>
      </c>
    </row>
    <row r="75" spans="1:34" hidden="1" x14ac:dyDescent="0.25">
      <c r="A75" t="s">
        <v>48</v>
      </c>
      <c r="B75" t="s">
        <v>1267</v>
      </c>
      <c r="C75" t="s">
        <v>92</v>
      </c>
      <c r="D75" s="9">
        <v>54789</v>
      </c>
      <c r="E75">
        <v>1897</v>
      </c>
      <c r="F75" s="8" t="s">
        <v>90</v>
      </c>
      <c r="G75" s="11" t="str">
        <f t="shared" si="1"/>
        <v>1897-3</v>
      </c>
      <c r="H75">
        <v>7838011</v>
      </c>
      <c r="I75">
        <v>2841413</v>
      </c>
      <c r="J75">
        <v>2731612</v>
      </c>
      <c r="K75">
        <v>27443214</v>
      </c>
      <c r="L75">
        <v>2713700015</v>
      </c>
      <c r="M75" t="s">
        <v>1260</v>
      </c>
      <c r="N75" t="s">
        <v>1255</v>
      </c>
      <c r="O75" t="s">
        <v>1261</v>
      </c>
      <c r="P75">
        <v>331</v>
      </c>
      <c r="Q75">
        <v>14</v>
      </c>
      <c r="R75">
        <v>378</v>
      </c>
      <c r="S75">
        <v>13393.683300000001</v>
      </c>
      <c r="T75">
        <v>87.006975649076196</v>
      </c>
      <c r="U75">
        <v>10100224</v>
      </c>
      <c r="W75">
        <v>11.526749840000001</v>
      </c>
      <c r="X75">
        <v>38.341102669999998</v>
      </c>
      <c r="Y75">
        <v>8.1759726449999999</v>
      </c>
      <c r="Z75">
        <v>8.6280599949999992</v>
      </c>
      <c r="AA75">
        <v>6.0083178569999998</v>
      </c>
      <c r="AB75">
        <v>1.619946366</v>
      </c>
      <c r="AC75">
        <v>4.5214920000000002E-3</v>
      </c>
      <c r="AD75">
        <v>4.5214920000000002E-3</v>
      </c>
      <c r="AG75">
        <v>221112</v>
      </c>
      <c r="AH75" t="s">
        <v>1266</v>
      </c>
    </row>
    <row r="76" spans="1:34" hidden="1" x14ac:dyDescent="0.25">
      <c r="A76" t="s">
        <v>48</v>
      </c>
      <c r="B76" t="s">
        <v>1267</v>
      </c>
      <c r="C76" t="s">
        <v>92</v>
      </c>
      <c r="D76" s="9">
        <v>54789</v>
      </c>
      <c r="E76">
        <v>1897</v>
      </c>
      <c r="F76" s="8" t="s">
        <v>94</v>
      </c>
      <c r="G76" s="11" t="str">
        <f t="shared" si="1"/>
        <v>1897-4</v>
      </c>
      <c r="H76">
        <v>7838011</v>
      </c>
      <c r="I76">
        <v>2841513</v>
      </c>
      <c r="J76">
        <v>2731612</v>
      </c>
      <c r="K76">
        <v>27442714</v>
      </c>
      <c r="L76">
        <v>2713700015</v>
      </c>
      <c r="M76" t="s">
        <v>1262</v>
      </c>
      <c r="N76" t="s">
        <v>1255</v>
      </c>
      <c r="O76" t="s">
        <v>1312</v>
      </c>
      <c r="P76">
        <v>331</v>
      </c>
      <c r="Q76">
        <v>14</v>
      </c>
      <c r="R76">
        <v>378</v>
      </c>
      <c r="S76">
        <v>13393.683300000001</v>
      </c>
      <c r="T76">
        <v>87.006975649076196</v>
      </c>
      <c r="U76">
        <v>10100601</v>
      </c>
      <c r="W76">
        <v>1.8763666999999999</v>
      </c>
      <c r="X76">
        <v>2.0050518930000001</v>
      </c>
      <c r="Y76">
        <v>1.0141328E-2</v>
      </c>
      <c r="Z76">
        <v>7.7423520000000001E-3</v>
      </c>
      <c r="AA76">
        <v>0.160536069</v>
      </c>
      <c r="AB76">
        <v>0.25925052999999998</v>
      </c>
      <c r="AC76">
        <v>3.7313445000000001E-2</v>
      </c>
      <c r="AD76">
        <v>3.7313445000000001E-2</v>
      </c>
      <c r="AG76">
        <v>221112</v>
      </c>
      <c r="AH76" t="s">
        <v>1266</v>
      </c>
    </row>
    <row r="77" spans="1:34" hidden="1" x14ac:dyDescent="0.25">
      <c r="A77" t="s">
        <v>48</v>
      </c>
      <c r="B77" t="s">
        <v>1267</v>
      </c>
      <c r="C77" t="s">
        <v>92</v>
      </c>
      <c r="D77" s="9">
        <v>54789</v>
      </c>
      <c r="E77">
        <v>1897</v>
      </c>
      <c r="F77" s="8" t="s">
        <v>94</v>
      </c>
      <c r="G77" s="11" t="str">
        <f t="shared" si="1"/>
        <v>1897-4</v>
      </c>
      <c r="H77">
        <v>7838011</v>
      </c>
      <c r="I77">
        <v>2841513</v>
      </c>
      <c r="J77">
        <v>2731612</v>
      </c>
      <c r="K77">
        <v>27442814</v>
      </c>
      <c r="L77">
        <v>2713700015</v>
      </c>
      <c r="M77" t="s">
        <v>1262</v>
      </c>
      <c r="N77" t="s">
        <v>1255</v>
      </c>
      <c r="O77" t="s">
        <v>1313</v>
      </c>
      <c r="P77">
        <v>331</v>
      </c>
      <c r="Q77">
        <v>14</v>
      </c>
      <c r="R77">
        <v>378</v>
      </c>
      <c r="S77">
        <v>13393.683300000001</v>
      </c>
      <c r="T77">
        <v>87.006975649076196</v>
      </c>
      <c r="U77">
        <v>10100903</v>
      </c>
      <c r="W77">
        <v>91.061705149999995</v>
      </c>
      <c r="X77">
        <v>55.034224610000003</v>
      </c>
      <c r="Y77">
        <v>92.396850189999995</v>
      </c>
      <c r="Z77">
        <v>91.419123780000007</v>
      </c>
      <c r="AA77">
        <v>94.436858450000003</v>
      </c>
      <c r="AB77">
        <v>98.14136062</v>
      </c>
      <c r="AC77">
        <v>99.958215379999999</v>
      </c>
      <c r="AD77">
        <v>99.958215379999999</v>
      </c>
      <c r="AG77">
        <v>221112</v>
      </c>
      <c r="AH77" t="s">
        <v>1266</v>
      </c>
    </row>
    <row r="78" spans="1:34" hidden="1" x14ac:dyDescent="0.25">
      <c r="A78" t="s">
        <v>48</v>
      </c>
      <c r="B78" t="s">
        <v>1267</v>
      </c>
      <c r="C78" t="s">
        <v>92</v>
      </c>
      <c r="D78" s="9">
        <v>54789</v>
      </c>
      <c r="E78">
        <v>1897</v>
      </c>
      <c r="F78" s="8" t="s">
        <v>94</v>
      </c>
      <c r="G78" s="11" t="str">
        <f t="shared" si="1"/>
        <v>1897-4</v>
      </c>
      <c r="H78">
        <v>7838011</v>
      </c>
      <c r="I78">
        <v>2841513</v>
      </c>
      <c r="J78">
        <v>2731612</v>
      </c>
      <c r="K78">
        <v>27442914</v>
      </c>
      <c r="L78">
        <v>2713700015</v>
      </c>
      <c r="M78" t="s">
        <v>1262</v>
      </c>
      <c r="N78" t="s">
        <v>1255</v>
      </c>
      <c r="O78" t="s">
        <v>1263</v>
      </c>
      <c r="P78">
        <v>331</v>
      </c>
      <c r="Q78">
        <v>14</v>
      </c>
      <c r="R78">
        <v>378</v>
      </c>
      <c r="S78">
        <v>13393.683300000001</v>
      </c>
      <c r="T78">
        <v>87.006975649076196</v>
      </c>
      <c r="U78">
        <v>10100224</v>
      </c>
      <c r="W78">
        <v>7.0619281540000003</v>
      </c>
      <c r="X78">
        <v>42.960723489999999</v>
      </c>
      <c r="Y78">
        <v>7.593008481</v>
      </c>
      <c r="Z78">
        <v>8.5731338650000009</v>
      </c>
      <c r="AA78">
        <v>5.4026054820000002</v>
      </c>
      <c r="AB78">
        <v>1.5993888510000001</v>
      </c>
      <c r="AC78">
        <v>4.4711799999999999E-3</v>
      </c>
      <c r="AD78">
        <v>4.4711799999999999E-3</v>
      </c>
      <c r="AG78">
        <v>221112</v>
      </c>
      <c r="AH78" t="s">
        <v>1266</v>
      </c>
    </row>
    <row r="79" spans="1:34" hidden="1" x14ac:dyDescent="0.25">
      <c r="A79" t="s">
        <v>48</v>
      </c>
      <c r="B79" t="s">
        <v>1267</v>
      </c>
      <c r="C79" t="s">
        <v>98</v>
      </c>
      <c r="D79" s="9">
        <v>42736</v>
      </c>
      <c r="E79">
        <v>2123</v>
      </c>
      <c r="F79" s="8" t="s">
        <v>96</v>
      </c>
      <c r="G79" s="11" t="str">
        <f t="shared" si="1"/>
        <v>2123-6</v>
      </c>
      <c r="H79">
        <v>7164511</v>
      </c>
      <c r="I79">
        <v>14384113</v>
      </c>
      <c r="J79">
        <v>14120612</v>
      </c>
      <c r="K79">
        <v>87742014</v>
      </c>
      <c r="L79">
        <v>2</v>
      </c>
      <c r="M79">
        <v>1935</v>
      </c>
      <c r="N79">
        <v>2522</v>
      </c>
      <c r="O79">
        <v>2</v>
      </c>
      <c r="P79">
        <v>300</v>
      </c>
      <c r="Q79">
        <v>8</v>
      </c>
      <c r="R79">
        <v>360</v>
      </c>
      <c r="S79">
        <v>2463.0100000000002</v>
      </c>
      <c r="T79">
        <v>49</v>
      </c>
      <c r="U79">
        <v>10100903</v>
      </c>
      <c r="W79">
        <v>50</v>
      </c>
      <c r="X79">
        <v>50</v>
      </c>
      <c r="Y79">
        <v>50</v>
      </c>
      <c r="Z79">
        <v>50</v>
      </c>
      <c r="AA79">
        <v>50</v>
      </c>
      <c r="AB79">
        <v>50</v>
      </c>
      <c r="AC79">
        <v>50</v>
      </c>
      <c r="AD79">
        <v>50</v>
      </c>
      <c r="AG79">
        <v>221112</v>
      </c>
      <c r="AH79" t="s">
        <v>1314</v>
      </c>
    </row>
    <row r="80" spans="1:34" hidden="1" x14ac:dyDescent="0.25">
      <c r="A80" t="s">
        <v>48</v>
      </c>
      <c r="B80" t="s">
        <v>1267</v>
      </c>
      <c r="C80" t="s">
        <v>98</v>
      </c>
      <c r="D80" s="9">
        <v>42736</v>
      </c>
      <c r="E80">
        <v>2123</v>
      </c>
      <c r="F80" s="8" t="s">
        <v>96</v>
      </c>
      <c r="G80" s="11" t="str">
        <f t="shared" si="1"/>
        <v>2123-6</v>
      </c>
      <c r="H80">
        <v>7164511</v>
      </c>
      <c r="I80">
        <v>14384113</v>
      </c>
      <c r="J80">
        <v>14120612</v>
      </c>
      <c r="K80">
        <v>87742114</v>
      </c>
      <c r="L80">
        <v>2</v>
      </c>
      <c r="M80">
        <v>1935</v>
      </c>
      <c r="N80">
        <v>2522</v>
      </c>
      <c r="O80">
        <v>1</v>
      </c>
      <c r="P80">
        <v>300</v>
      </c>
      <c r="Q80">
        <v>8</v>
      </c>
      <c r="R80">
        <v>360</v>
      </c>
      <c r="S80">
        <v>2463.0100000000002</v>
      </c>
      <c r="T80">
        <v>49</v>
      </c>
      <c r="U80">
        <v>10100204</v>
      </c>
      <c r="W80">
        <v>50</v>
      </c>
      <c r="X80">
        <v>50</v>
      </c>
      <c r="Y80">
        <v>50</v>
      </c>
      <c r="Z80">
        <v>50</v>
      </c>
      <c r="AA80">
        <v>50</v>
      </c>
      <c r="AB80">
        <v>50</v>
      </c>
      <c r="AC80">
        <v>50</v>
      </c>
      <c r="AD80">
        <v>50</v>
      </c>
      <c r="AG80">
        <v>221112</v>
      </c>
      <c r="AH80" t="s">
        <v>1314</v>
      </c>
    </row>
    <row r="81" spans="1:33" hidden="1" x14ac:dyDescent="0.25">
      <c r="A81" t="s">
        <v>48</v>
      </c>
      <c r="B81" t="s">
        <v>1267</v>
      </c>
      <c r="C81" t="s">
        <v>98</v>
      </c>
      <c r="D81" s="9">
        <v>54789</v>
      </c>
      <c r="E81">
        <v>2123</v>
      </c>
      <c r="F81" s="8" t="s">
        <v>100</v>
      </c>
      <c r="G81" s="11" t="str">
        <f t="shared" si="1"/>
        <v>2123-7</v>
      </c>
      <c r="H81">
        <v>7164511</v>
      </c>
      <c r="I81">
        <v>14384013</v>
      </c>
      <c r="J81">
        <v>14120612</v>
      </c>
      <c r="K81">
        <v>87742214</v>
      </c>
      <c r="L81">
        <v>2</v>
      </c>
      <c r="M81">
        <v>1939</v>
      </c>
      <c r="N81">
        <v>2522</v>
      </c>
      <c r="O81">
        <v>1</v>
      </c>
      <c r="P81">
        <v>300</v>
      </c>
      <c r="Q81">
        <v>8</v>
      </c>
      <c r="R81">
        <v>360</v>
      </c>
      <c r="S81">
        <v>2463.0100000000002</v>
      </c>
      <c r="T81">
        <v>49</v>
      </c>
      <c r="U81">
        <v>10100204</v>
      </c>
      <c r="W81">
        <v>50</v>
      </c>
      <c r="X81">
        <v>50</v>
      </c>
      <c r="Y81">
        <v>50</v>
      </c>
      <c r="Z81">
        <v>50</v>
      </c>
      <c r="AA81">
        <v>50</v>
      </c>
      <c r="AB81">
        <v>50</v>
      </c>
      <c r="AC81">
        <v>50</v>
      </c>
      <c r="AD81">
        <v>50</v>
      </c>
      <c r="AG81">
        <v>221112</v>
      </c>
    </row>
    <row r="82" spans="1:33" hidden="1" x14ac:dyDescent="0.25">
      <c r="A82" t="s">
        <v>48</v>
      </c>
      <c r="B82" t="s">
        <v>1267</v>
      </c>
      <c r="C82" t="s">
        <v>98</v>
      </c>
      <c r="D82" s="9">
        <v>54789</v>
      </c>
      <c r="E82">
        <v>2123</v>
      </c>
      <c r="F82" s="8" t="s">
        <v>100</v>
      </c>
      <c r="G82" s="11" t="str">
        <f t="shared" si="1"/>
        <v>2123-7</v>
      </c>
      <c r="H82">
        <v>7164511</v>
      </c>
      <c r="I82">
        <v>14384013</v>
      </c>
      <c r="J82">
        <v>14120612</v>
      </c>
      <c r="K82">
        <v>87742314</v>
      </c>
      <c r="L82">
        <v>2</v>
      </c>
      <c r="M82">
        <v>1939</v>
      </c>
      <c r="N82">
        <v>2522</v>
      </c>
      <c r="O82">
        <v>2</v>
      </c>
      <c r="P82">
        <v>300</v>
      </c>
      <c r="Q82">
        <v>8</v>
      </c>
      <c r="R82">
        <v>360</v>
      </c>
      <c r="S82">
        <v>2463.0100000000002</v>
      </c>
      <c r="T82">
        <v>49</v>
      </c>
      <c r="U82">
        <v>10100903</v>
      </c>
      <c r="W82">
        <v>50</v>
      </c>
      <c r="X82">
        <v>50</v>
      </c>
      <c r="Y82">
        <v>50</v>
      </c>
      <c r="Z82">
        <v>50</v>
      </c>
      <c r="AA82">
        <v>50</v>
      </c>
      <c r="AB82">
        <v>50</v>
      </c>
      <c r="AC82">
        <v>50</v>
      </c>
      <c r="AD82">
        <v>50</v>
      </c>
      <c r="AG82">
        <v>221112</v>
      </c>
    </row>
    <row r="83" spans="1:33" hidden="1" x14ac:dyDescent="0.25">
      <c r="A83" t="s">
        <v>48</v>
      </c>
      <c r="B83" t="s">
        <v>1267</v>
      </c>
      <c r="C83" t="s">
        <v>221</v>
      </c>
      <c r="D83" s="9">
        <v>44286</v>
      </c>
      <c r="E83">
        <v>10378</v>
      </c>
      <c r="F83" s="8" t="s">
        <v>219</v>
      </c>
      <c r="G83" s="11" t="str">
        <f t="shared" si="1"/>
        <v>10378-BLR01A</v>
      </c>
      <c r="H83">
        <v>8176711</v>
      </c>
      <c r="I83">
        <v>6824813</v>
      </c>
      <c r="J83">
        <v>69495512</v>
      </c>
      <c r="K83" t="s">
        <v>1315</v>
      </c>
      <c r="L83">
        <v>3701900067</v>
      </c>
      <c r="M83" t="s">
        <v>1316</v>
      </c>
      <c r="N83">
        <v>1</v>
      </c>
      <c r="O83">
        <v>20</v>
      </c>
      <c r="P83">
        <v>198</v>
      </c>
      <c r="Q83">
        <v>8.6699999999999893</v>
      </c>
      <c r="R83">
        <v>315</v>
      </c>
      <c r="S83">
        <v>3542.2507999999898</v>
      </c>
      <c r="T83">
        <v>60</v>
      </c>
      <c r="U83">
        <v>10100204</v>
      </c>
      <c r="W83">
        <v>100</v>
      </c>
      <c r="X83">
        <v>100</v>
      </c>
      <c r="Y83">
        <v>100</v>
      </c>
      <c r="Z83">
        <v>100</v>
      </c>
      <c r="AA83">
        <v>100</v>
      </c>
      <c r="AB83">
        <v>100</v>
      </c>
      <c r="AC83">
        <v>100</v>
      </c>
      <c r="AD83">
        <v>100</v>
      </c>
      <c r="AG83">
        <v>221112</v>
      </c>
    </row>
    <row r="84" spans="1:33" hidden="1" x14ac:dyDescent="0.25">
      <c r="A84" t="s">
        <v>48</v>
      </c>
      <c r="B84" t="s">
        <v>1267</v>
      </c>
      <c r="C84" t="s">
        <v>221</v>
      </c>
      <c r="D84" s="9">
        <v>44286</v>
      </c>
      <c r="E84">
        <v>10378</v>
      </c>
      <c r="F84" s="8" t="s">
        <v>223</v>
      </c>
      <c r="G84" s="11" t="str">
        <f t="shared" si="1"/>
        <v>10378-BLR01B</v>
      </c>
      <c r="H84">
        <v>8176711</v>
      </c>
      <c r="I84">
        <v>6824813</v>
      </c>
      <c r="J84">
        <v>69495512</v>
      </c>
      <c r="K84" t="s">
        <v>1317</v>
      </c>
      <c r="L84">
        <v>3701900067</v>
      </c>
      <c r="M84" t="s">
        <v>1316</v>
      </c>
      <c r="N84">
        <v>1</v>
      </c>
      <c r="O84">
        <v>20</v>
      </c>
      <c r="P84">
        <v>198</v>
      </c>
      <c r="Q84">
        <v>8.6699999999999893</v>
      </c>
      <c r="R84">
        <v>315</v>
      </c>
      <c r="S84">
        <v>3542.2507999999898</v>
      </c>
      <c r="T84">
        <v>60</v>
      </c>
      <c r="U84">
        <v>10100204</v>
      </c>
      <c r="W84">
        <v>100</v>
      </c>
      <c r="X84">
        <v>100</v>
      </c>
      <c r="Y84">
        <v>100</v>
      </c>
      <c r="Z84">
        <v>100</v>
      </c>
      <c r="AA84">
        <v>100</v>
      </c>
      <c r="AB84">
        <v>100</v>
      </c>
      <c r="AC84">
        <v>100</v>
      </c>
      <c r="AD84">
        <v>100</v>
      </c>
      <c r="AG84">
        <v>221112</v>
      </c>
    </row>
    <row r="85" spans="1:33" hidden="1" x14ac:dyDescent="0.25">
      <c r="A85" t="s">
        <v>48</v>
      </c>
      <c r="B85" t="s">
        <v>1267</v>
      </c>
      <c r="C85" t="s">
        <v>221</v>
      </c>
      <c r="D85" s="9">
        <v>44286</v>
      </c>
      <c r="E85">
        <v>10378</v>
      </c>
      <c r="F85" s="8" t="s">
        <v>225</v>
      </c>
      <c r="G85" s="11" t="str">
        <f t="shared" si="1"/>
        <v>10378-BLR01C</v>
      </c>
      <c r="H85">
        <v>8176711</v>
      </c>
      <c r="I85">
        <v>6824813</v>
      </c>
      <c r="J85">
        <v>69495512</v>
      </c>
      <c r="K85" t="s">
        <v>1318</v>
      </c>
      <c r="L85">
        <v>3701900067</v>
      </c>
      <c r="M85" t="s">
        <v>1316</v>
      </c>
      <c r="N85">
        <v>1</v>
      </c>
      <c r="O85">
        <v>20</v>
      </c>
      <c r="P85">
        <v>198</v>
      </c>
      <c r="Q85">
        <v>8.6699999999999893</v>
      </c>
      <c r="R85">
        <v>315</v>
      </c>
      <c r="S85">
        <v>3542.2507999999898</v>
      </c>
      <c r="T85">
        <v>60</v>
      </c>
      <c r="U85">
        <v>10100204</v>
      </c>
      <c r="W85">
        <v>100</v>
      </c>
      <c r="X85">
        <v>100</v>
      </c>
      <c r="Y85">
        <v>100</v>
      </c>
      <c r="Z85">
        <v>100</v>
      </c>
      <c r="AA85">
        <v>100</v>
      </c>
      <c r="AB85">
        <v>100</v>
      </c>
      <c r="AC85">
        <v>100</v>
      </c>
      <c r="AD85">
        <v>100</v>
      </c>
      <c r="AG85">
        <v>221112</v>
      </c>
    </row>
    <row r="86" spans="1:33" hidden="1" x14ac:dyDescent="0.25">
      <c r="A86" t="s">
        <v>48</v>
      </c>
      <c r="B86" t="s">
        <v>1267</v>
      </c>
      <c r="C86" t="s">
        <v>221</v>
      </c>
      <c r="D86" s="9">
        <v>44286</v>
      </c>
      <c r="E86">
        <v>10378</v>
      </c>
      <c r="F86" s="8" t="s">
        <v>227</v>
      </c>
      <c r="G86" s="11" t="str">
        <f t="shared" si="1"/>
        <v>10378-BLR02A</v>
      </c>
      <c r="H86">
        <v>8176711</v>
      </c>
      <c r="I86">
        <v>6824813</v>
      </c>
      <c r="J86">
        <v>69495512</v>
      </c>
      <c r="K86" t="s">
        <v>1319</v>
      </c>
      <c r="L86">
        <v>3701900067</v>
      </c>
      <c r="M86" t="s">
        <v>1316</v>
      </c>
      <c r="N86">
        <v>1</v>
      </c>
      <c r="O86">
        <v>20</v>
      </c>
      <c r="P86">
        <v>198</v>
      </c>
      <c r="Q86">
        <v>8.6699999999999893</v>
      </c>
      <c r="R86">
        <v>315</v>
      </c>
      <c r="S86">
        <v>3542.2507999999898</v>
      </c>
      <c r="T86">
        <v>60</v>
      </c>
      <c r="U86">
        <v>10100204</v>
      </c>
      <c r="W86">
        <v>100</v>
      </c>
      <c r="X86">
        <v>100</v>
      </c>
      <c r="Y86">
        <v>100</v>
      </c>
      <c r="Z86">
        <v>100</v>
      </c>
      <c r="AA86">
        <v>100</v>
      </c>
      <c r="AB86">
        <v>100</v>
      </c>
      <c r="AC86">
        <v>100</v>
      </c>
      <c r="AD86">
        <v>100</v>
      </c>
      <c r="AG86">
        <v>221112</v>
      </c>
    </row>
    <row r="87" spans="1:33" hidden="1" x14ac:dyDescent="0.25">
      <c r="A87" t="s">
        <v>48</v>
      </c>
      <c r="B87" t="s">
        <v>1267</v>
      </c>
      <c r="C87" t="s">
        <v>221</v>
      </c>
      <c r="D87" s="9">
        <v>44286</v>
      </c>
      <c r="E87">
        <v>10378</v>
      </c>
      <c r="F87" s="8" t="s">
        <v>229</v>
      </c>
      <c r="G87" s="11" t="str">
        <f t="shared" si="1"/>
        <v>10378-BLR02B</v>
      </c>
      <c r="H87">
        <v>8176711</v>
      </c>
      <c r="I87">
        <v>6824813</v>
      </c>
      <c r="J87">
        <v>69495512</v>
      </c>
      <c r="K87" t="s">
        <v>1320</v>
      </c>
      <c r="L87">
        <v>3701900067</v>
      </c>
      <c r="M87" t="s">
        <v>1316</v>
      </c>
      <c r="N87">
        <v>1</v>
      </c>
      <c r="O87">
        <v>20</v>
      </c>
      <c r="P87">
        <v>198</v>
      </c>
      <c r="Q87">
        <v>8.6699999999999893</v>
      </c>
      <c r="R87">
        <v>315</v>
      </c>
      <c r="S87">
        <v>3542.2507999999898</v>
      </c>
      <c r="T87">
        <v>60</v>
      </c>
      <c r="U87">
        <v>10100204</v>
      </c>
      <c r="W87">
        <v>100</v>
      </c>
      <c r="X87">
        <v>100</v>
      </c>
      <c r="Y87">
        <v>100</v>
      </c>
      <c r="Z87">
        <v>100</v>
      </c>
      <c r="AA87">
        <v>100</v>
      </c>
      <c r="AB87">
        <v>100</v>
      </c>
      <c r="AC87">
        <v>100</v>
      </c>
      <c r="AD87">
        <v>100</v>
      </c>
      <c r="AG87">
        <v>221112</v>
      </c>
    </row>
    <row r="88" spans="1:33" hidden="1" x14ac:dyDescent="0.25">
      <c r="A88" t="s">
        <v>48</v>
      </c>
      <c r="B88" t="s">
        <v>1267</v>
      </c>
      <c r="C88" t="s">
        <v>221</v>
      </c>
      <c r="D88" s="9">
        <v>44286</v>
      </c>
      <c r="E88">
        <v>10378</v>
      </c>
      <c r="F88" s="8" t="s">
        <v>231</v>
      </c>
      <c r="G88" s="11" t="str">
        <f t="shared" si="1"/>
        <v>10378-BLR02C</v>
      </c>
      <c r="H88">
        <v>8176711</v>
      </c>
      <c r="I88">
        <v>6824813</v>
      </c>
      <c r="J88">
        <v>69495512</v>
      </c>
      <c r="K88" t="s">
        <v>1321</v>
      </c>
      <c r="L88">
        <v>3701900067</v>
      </c>
      <c r="M88" t="s">
        <v>1316</v>
      </c>
      <c r="N88">
        <v>1</v>
      </c>
      <c r="O88">
        <v>20</v>
      </c>
      <c r="P88">
        <v>198</v>
      </c>
      <c r="Q88">
        <v>8.6699999999999893</v>
      </c>
      <c r="R88">
        <v>315</v>
      </c>
      <c r="S88">
        <v>3542.2507999999898</v>
      </c>
      <c r="T88">
        <v>60</v>
      </c>
      <c r="U88">
        <v>10100204</v>
      </c>
      <c r="W88">
        <v>100</v>
      </c>
      <c r="X88">
        <v>100</v>
      </c>
      <c r="Y88">
        <v>100</v>
      </c>
      <c r="Z88">
        <v>100</v>
      </c>
      <c r="AA88">
        <v>100</v>
      </c>
      <c r="AB88">
        <v>100</v>
      </c>
      <c r="AC88">
        <v>100</v>
      </c>
      <c r="AD88">
        <v>100</v>
      </c>
      <c r="AG88">
        <v>221112</v>
      </c>
    </row>
    <row r="89" spans="1:33" hidden="1" x14ac:dyDescent="0.25">
      <c r="A89" t="s">
        <v>48</v>
      </c>
      <c r="B89" t="s">
        <v>1267</v>
      </c>
      <c r="C89" t="s">
        <v>221</v>
      </c>
      <c r="D89" s="9">
        <v>44286</v>
      </c>
      <c r="E89">
        <v>10379</v>
      </c>
      <c r="F89" s="8" t="s">
        <v>219</v>
      </c>
      <c r="G89" s="11" t="str">
        <f t="shared" si="1"/>
        <v>10379-BLR01A</v>
      </c>
      <c r="H89">
        <v>7826311</v>
      </c>
      <c r="I89">
        <v>2212213</v>
      </c>
      <c r="J89">
        <v>69494612</v>
      </c>
      <c r="K89" t="s">
        <v>1322</v>
      </c>
      <c r="L89">
        <v>3714500056</v>
      </c>
      <c r="M89" t="s">
        <v>1323</v>
      </c>
      <c r="N89" t="s">
        <v>1324</v>
      </c>
      <c r="O89">
        <v>16</v>
      </c>
      <c r="P89">
        <v>198</v>
      </c>
      <c r="Q89">
        <v>8.6699999999999893</v>
      </c>
      <c r="R89">
        <v>315</v>
      </c>
      <c r="S89">
        <v>3542.2507999999898</v>
      </c>
      <c r="T89">
        <v>60</v>
      </c>
      <c r="U89">
        <v>10100202</v>
      </c>
      <c r="W89">
        <v>100</v>
      </c>
      <c r="X89">
        <v>100</v>
      </c>
      <c r="Y89">
        <v>100</v>
      </c>
      <c r="Z89">
        <v>100</v>
      </c>
      <c r="AA89">
        <v>100</v>
      </c>
      <c r="AB89">
        <v>100</v>
      </c>
      <c r="AC89">
        <v>100</v>
      </c>
      <c r="AD89">
        <v>100</v>
      </c>
      <c r="AG89">
        <v>221112</v>
      </c>
    </row>
    <row r="90" spans="1:33" hidden="1" x14ac:dyDescent="0.25">
      <c r="A90" t="s">
        <v>48</v>
      </c>
      <c r="B90" t="s">
        <v>1267</v>
      </c>
      <c r="C90" t="s">
        <v>221</v>
      </c>
      <c r="D90" s="9">
        <v>44286</v>
      </c>
      <c r="E90">
        <v>10379</v>
      </c>
      <c r="F90" s="8" t="s">
        <v>223</v>
      </c>
      <c r="G90" s="11" t="str">
        <f t="shared" si="1"/>
        <v>10379-BLR01B</v>
      </c>
      <c r="H90">
        <v>7826311</v>
      </c>
      <c r="I90">
        <v>2212213</v>
      </c>
      <c r="J90">
        <v>69494612</v>
      </c>
      <c r="K90" t="s">
        <v>1325</v>
      </c>
      <c r="L90">
        <v>3714500056</v>
      </c>
      <c r="M90" t="s">
        <v>1323</v>
      </c>
      <c r="N90" t="s">
        <v>1324</v>
      </c>
      <c r="O90">
        <v>16</v>
      </c>
      <c r="P90">
        <v>198</v>
      </c>
      <c r="Q90">
        <v>8.6699999999999893</v>
      </c>
      <c r="R90">
        <v>315</v>
      </c>
      <c r="S90">
        <v>3542.2507999999898</v>
      </c>
      <c r="T90">
        <v>60</v>
      </c>
      <c r="U90">
        <v>10100202</v>
      </c>
      <c r="W90">
        <v>100</v>
      </c>
      <c r="X90">
        <v>100</v>
      </c>
      <c r="Y90">
        <v>100</v>
      </c>
      <c r="Z90">
        <v>100</v>
      </c>
      <c r="AA90">
        <v>100</v>
      </c>
      <c r="AB90">
        <v>100</v>
      </c>
      <c r="AC90">
        <v>100</v>
      </c>
      <c r="AD90">
        <v>100</v>
      </c>
      <c r="AG90">
        <v>221112</v>
      </c>
    </row>
    <row r="91" spans="1:33" hidden="1" x14ac:dyDescent="0.25">
      <c r="A91" t="s">
        <v>48</v>
      </c>
      <c r="B91" t="s">
        <v>1267</v>
      </c>
      <c r="C91" t="s">
        <v>221</v>
      </c>
      <c r="D91" s="9">
        <v>44286</v>
      </c>
      <c r="E91">
        <v>10379</v>
      </c>
      <c r="F91" s="8" t="s">
        <v>225</v>
      </c>
      <c r="G91" s="11" t="str">
        <f t="shared" si="1"/>
        <v>10379-BLR01C</v>
      </c>
      <c r="H91">
        <v>7826311</v>
      </c>
      <c r="I91">
        <v>2212213</v>
      </c>
      <c r="J91">
        <v>69494612</v>
      </c>
      <c r="K91" t="s">
        <v>1326</v>
      </c>
      <c r="L91">
        <v>3714500056</v>
      </c>
      <c r="M91" t="s">
        <v>1323</v>
      </c>
      <c r="N91" t="s">
        <v>1324</v>
      </c>
      <c r="O91">
        <v>16</v>
      </c>
      <c r="P91">
        <v>198</v>
      </c>
      <c r="Q91">
        <v>8.6699999999999893</v>
      </c>
      <c r="R91">
        <v>315</v>
      </c>
      <c r="S91">
        <v>3542.2507999999898</v>
      </c>
      <c r="T91">
        <v>60</v>
      </c>
      <c r="U91">
        <v>10100202</v>
      </c>
      <c r="W91">
        <v>100</v>
      </c>
      <c r="X91">
        <v>100</v>
      </c>
      <c r="Y91">
        <v>100</v>
      </c>
      <c r="Z91">
        <v>100</v>
      </c>
      <c r="AA91">
        <v>100</v>
      </c>
      <c r="AB91">
        <v>100</v>
      </c>
      <c r="AC91">
        <v>100</v>
      </c>
      <c r="AD91">
        <v>100</v>
      </c>
      <c r="AG91">
        <v>221112</v>
      </c>
    </row>
    <row r="92" spans="1:33" hidden="1" x14ac:dyDescent="0.25">
      <c r="A92" t="s">
        <v>48</v>
      </c>
      <c r="B92" t="s">
        <v>1267</v>
      </c>
      <c r="C92" t="s">
        <v>221</v>
      </c>
      <c r="D92" s="9">
        <v>45260</v>
      </c>
      <c r="E92">
        <v>10384</v>
      </c>
      <c r="F92" s="8" t="s">
        <v>219</v>
      </c>
      <c r="G92" s="11" t="str">
        <f t="shared" si="1"/>
        <v>10384-BLR01A</v>
      </c>
      <c r="H92">
        <v>8124311</v>
      </c>
      <c r="I92">
        <v>4678013</v>
      </c>
      <c r="J92">
        <v>68858512</v>
      </c>
      <c r="K92" t="s">
        <v>1327</v>
      </c>
      <c r="L92">
        <v>3706500146</v>
      </c>
      <c r="M92" t="s">
        <v>1328</v>
      </c>
      <c r="N92" t="s">
        <v>1329</v>
      </c>
      <c r="O92">
        <v>1</v>
      </c>
      <c r="P92">
        <v>198</v>
      </c>
      <c r="Q92">
        <v>8.6699999999999893</v>
      </c>
      <c r="R92">
        <v>175</v>
      </c>
      <c r="S92">
        <v>4841.0761000000002</v>
      </c>
      <c r="T92">
        <v>82</v>
      </c>
      <c r="U92">
        <v>10200204</v>
      </c>
      <c r="W92">
        <v>100</v>
      </c>
      <c r="X92">
        <v>100</v>
      </c>
      <c r="Y92">
        <v>100</v>
      </c>
      <c r="Z92">
        <v>100</v>
      </c>
      <c r="AA92">
        <v>100</v>
      </c>
      <c r="AB92">
        <v>100</v>
      </c>
      <c r="AC92">
        <v>100</v>
      </c>
      <c r="AD92">
        <v>100</v>
      </c>
      <c r="AG92">
        <v>221118</v>
      </c>
    </row>
    <row r="93" spans="1:33" hidden="1" x14ac:dyDescent="0.25">
      <c r="A93" t="s">
        <v>48</v>
      </c>
      <c r="B93" t="s">
        <v>1267</v>
      </c>
      <c r="C93" t="s">
        <v>221</v>
      </c>
      <c r="D93" s="9">
        <v>45260</v>
      </c>
      <c r="E93">
        <v>10384</v>
      </c>
      <c r="F93" s="8" t="s">
        <v>223</v>
      </c>
      <c r="G93" s="11" t="str">
        <f t="shared" si="1"/>
        <v>10384-BLR01B</v>
      </c>
      <c r="H93">
        <v>8124311</v>
      </c>
      <c r="I93">
        <v>4678013</v>
      </c>
      <c r="J93">
        <v>68858512</v>
      </c>
      <c r="K93" t="s">
        <v>1330</v>
      </c>
      <c r="L93">
        <v>3706500146</v>
      </c>
      <c r="M93" t="s">
        <v>1328</v>
      </c>
      <c r="N93" t="s">
        <v>1329</v>
      </c>
      <c r="O93">
        <v>1</v>
      </c>
      <c r="P93">
        <v>198</v>
      </c>
      <c r="Q93">
        <v>8.6699999999999893</v>
      </c>
      <c r="R93">
        <v>175</v>
      </c>
      <c r="S93">
        <v>4841.0761000000002</v>
      </c>
      <c r="T93">
        <v>82</v>
      </c>
      <c r="U93">
        <v>10200204</v>
      </c>
      <c r="W93">
        <v>100</v>
      </c>
      <c r="X93">
        <v>100</v>
      </c>
      <c r="Y93">
        <v>100</v>
      </c>
      <c r="Z93">
        <v>100</v>
      </c>
      <c r="AA93">
        <v>100</v>
      </c>
      <c r="AB93">
        <v>100</v>
      </c>
      <c r="AC93">
        <v>100</v>
      </c>
      <c r="AD93">
        <v>100</v>
      </c>
      <c r="AG93">
        <v>221118</v>
      </c>
    </row>
    <row r="94" spans="1:33" hidden="1" x14ac:dyDescent="0.25">
      <c r="A94" t="s">
        <v>48</v>
      </c>
      <c r="B94" t="s">
        <v>1267</v>
      </c>
      <c r="C94" t="s">
        <v>221</v>
      </c>
      <c r="D94" s="9">
        <v>45260</v>
      </c>
      <c r="E94">
        <v>10384</v>
      </c>
      <c r="F94" s="8" t="s">
        <v>227</v>
      </c>
      <c r="G94" s="11" t="str">
        <f t="shared" si="1"/>
        <v>10384-BLR02A</v>
      </c>
      <c r="H94">
        <v>8124311</v>
      </c>
      <c r="I94">
        <v>4679213</v>
      </c>
      <c r="J94">
        <v>68858312</v>
      </c>
      <c r="K94" t="s">
        <v>1331</v>
      </c>
      <c r="L94">
        <v>3706500146</v>
      </c>
      <c r="M94" t="s">
        <v>1332</v>
      </c>
      <c r="N94" t="s">
        <v>1333</v>
      </c>
      <c r="O94">
        <v>2</v>
      </c>
      <c r="P94">
        <v>198</v>
      </c>
      <c r="Q94">
        <v>8.6699999999999893</v>
      </c>
      <c r="R94">
        <v>175</v>
      </c>
      <c r="S94">
        <v>4841.0761000000002</v>
      </c>
      <c r="T94">
        <v>82</v>
      </c>
      <c r="U94">
        <v>10200204</v>
      </c>
      <c r="W94">
        <v>100</v>
      </c>
      <c r="X94">
        <v>100</v>
      </c>
      <c r="Y94">
        <v>100</v>
      </c>
      <c r="Z94">
        <v>100</v>
      </c>
      <c r="AA94">
        <v>100</v>
      </c>
      <c r="AB94">
        <v>100</v>
      </c>
      <c r="AC94">
        <v>100</v>
      </c>
      <c r="AD94">
        <v>100</v>
      </c>
      <c r="AG94">
        <v>221118</v>
      </c>
    </row>
    <row r="95" spans="1:33" hidden="1" x14ac:dyDescent="0.25">
      <c r="A95" t="s">
        <v>48</v>
      </c>
      <c r="B95" t="s">
        <v>1267</v>
      </c>
      <c r="C95" t="s">
        <v>221</v>
      </c>
      <c r="D95" s="9">
        <v>45260</v>
      </c>
      <c r="E95">
        <v>10384</v>
      </c>
      <c r="F95" s="8" t="s">
        <v>229</v>
      </c>
      <c r="G95" s="11" t="str">
        <f t="shared" si="1"/>
        <v>10384-BLR02B</v>
      </c>
      <c r="H95">
        <v>8124311</v>
      </c>
      <c r="I95">
        <v>4679213</v>
      </c>
      <c r="J95">
        <v>68858312</v>
      </c>
      <c r="K95" t="s">
        <v>1334</v>
      </c>
      <c r="L95">
        <v>3706500146</v>
      </c>
      <c r="M95" t="s">
        <v>1332</v>
      </c>
      <c r="N95" t="s">
        <v>1333</v>
      </c>
      <c r="O95">
        <v>2</v>
      </c>
      <c r="P95">
        <v>198</v>
      </c>
      <c r="Q95">
        <v>8.6699999999999893</v>
      </c>
      <c r="R95">
        <v>175</v>
      </c>
      <c r="S95">
        <v>4841.0761000000002</v>
      </c>
      <c r="T95">
        <v>82</v>
      </c>
      <c r="U95">
        <v>10200204</v>
      </c>
      <c r="W95">
        <v>100</v>
      </c>
      <c r="X95">
        <v>100</v>
      </c>
      <c r="Y95">
        <v>100</v>
      </c>
      <c r="Z95">
        <v>100</v>
      </c>
      <c r="AA95">
        <v>100</v>
      </c>
      <c r="AB95">
        <v>100</v>
      </c>
      <c r="AC95">
        <v>100</v>
      </c>
      <c r="AD95">
        <v>100</v>
      </c>
      <c r="AG95">
        <v>221118</v>
      </c>
    </row>
    <row r="96" spans="1:33" hidden="1" x14ac:dyDescent="0.25">
      <c r="A96" t="s">
        <v>48</v>
      </c>
      <c r="B96" t="s">
        <v>1267</v>
      </c>
      <c r="C96" t="s">
        <v>221</v>
      </c>
      <c r="D96" s="9">
        <v>54789</v>
      </c>
      <c r="E96">
        <v>10382</v>
      </c>
      <c r="F96" s="8" t="s">
        <v>208</v>
      </c>
      <c r="G96" s="11" t="str">
        <f t="shared" si="1"/>
        <v>10382-UNIT1</v>
      </c>
      <c r="H96">
        <v>8491311</v>
      </c>
      <c r="I96" t="s">
        <v>1335</v>
      </c>
      <c r="J96">
        <v>69513312</v>
      </c>
      <c r="K96">
        <v>174692614</v>
      </c>
      <c r="L96">
        <v>3715500166</v>
      </c>
      <c r="M96" t="s">
        <v>1336</v>
      </c>
      <c r="N96" t="s">
        <v>1337</v>
      </c>
      <c r="O96">
        <v>17</v>
      </c>
      <c r="P96">
        <v>181</v>
      </c>
      <c r="Q96">
        <v>7</v>
      </c>
      <c r="R96">
        <v>327</v>
      </c>
      <c r="S96">
        <v>1333.1033</v>
      </c>
      <c r="T96">
        <v>34.64</v>
      </c>
      <c r="U96">
        <v>10100911</v>
      </c>
      <c r="W96">
        <v>100</v>
      </c>
      <c r="X96">
        <v>100</v>
      </c>
      <c r="Y96">
        <v>100</v>
      </c>
      <c r="Z96">
        <v>100</v>
      </c>
      <c r="AA96">
        <v>100</v>
      </c>
      <c r="AB96">
        <v>100</v>
      </c>
      <c r="AC96">
        <v>100</v>
      </c>
      <c r="AD96">
        <v>100</v>
      </c>
      <c r="AG96">
        <v>221112</v>
      </c>
    </row>
    <row r="97" spans="1:34" hidden="1" x14ac:dyDescent="0.25">
      <c r="A97" t="s">
        <v>48</v>
      </c>
      <c r="B97" t="s">
        <v>1267</v>
      </c>
      <c r="C97" t="s">
        <v>221</v>
      </c>
      <c r="D97" s="9">
        <v>54789</v>
      </c>
      <c r="E97">
        <v>10382</v>
      </c>
      <c r="F97" s="8" t="s">
        <v>211</v>
      </c>
      <c r="G97" s="11" t="str">
        <f t="shared" si="1"/>
        <v>10382-UNIT2</v>
      </c>
      <c r="H97">
        <v>8491311</v>
      </c>
      <c r="I97" t="s">
        <v>1338</v>
      </c>
      <c r="J97">
        <v>69513312</v>
      </c>
      <c r="K97">
        <v>174692614</v>
      </c>
      <c r="L97">
        <v>3715500166</v>
      </c>
      <c r="M97" t="s">
        <v>1336</v>
      </c>
      <c r="N97" t="s">
        <v>1337</v>
      </c>
      <c r="O97">
        <v>17</v>
      </c>
      <c r="P97">
        <v>181</v>
      </c>
      <c r="Q97">
        <v>7</v>
      </c>
      <c r="R97">
        <v>327</v>
      </c>
      <c r="S97">
        <v>1333.1033</v>
      </c>
      <c r="T97">
        <v>34.64</v>
      </c>
      <c r="U97">
        <v>10100911</v>
      </c>
      <c r="W97">
        <v>100</v>
      </c>
      <c r="X97">
        <v>100</v>
      </c>
      <c r="Y97">
        <v>100</v>
      </c>
      <c r="Z97">
        <v>100</v>
      </c>
      <c r="AA97">
        <v>100</v>
      </c>
      <c r="AB97">
        <v>100</v>
      </c>
      <c r="AC97">
        <v>100</v>
      </c>
      <c r="AD97">
        <v>100</v>
      </c>
      <c r="AG97">
        <v>221112</v>
      </c>
    </row>
    <row r="98" spans="1:34" x14ac:dyDescent="0.25">
      <c r="A98" t="s">
        <v>48</v>
      </c>
      <c r="B98" t="s">
        <v>1267</v>
      </c>
      <c r="C98" t="s">
        <v>221</v>
      </c>
      <c r="D98" s="9">
        <v>54789</v>
      </c>
      <c r="E98" s="12">
        <v>10525</v>
      </c>
      <c r="F98" s="13" t="s">
        <v>274</v>
      </c>
      <c r="G98" s="14" t="str">
        <f t="shared" si="1"/>
        <v>10525-ES5A</v>
      </c>
      <c r="H98">
        <v>8505111</v>
      </c>
      <c r="I98">
        <v>546713</v>
      </c>
      <c r="J98">
        <v>69206112</v>
      </c>
      <c r="K98">
        <v>154947614</v>
      </c>
      <c r="L98">
        <v>3704900158</v>
      </c>
      <c r="M98" t="s">
        <v>1339</v>
      </c>
      <c r="N98" t="s">
        <v>1340</v>
      </c>
      <c r="O98">
        <v>6</v>
      </c>
      <c r="P98">
        <v>230</v>
      </c>
      <c r="Q98">
        <v>10.6999999999999</v>
      </c>
      <c r="R98">
        <v>315</v>
      </c>
      <c r="S98">
        <v>4046.4103</v>
      </c>
      <c r="T98">
        <v>45</v>
      </c>
      <c r="U98">
        <v>10100601</v>
      </c>
      <c r="W98">
        <v>0</v>
      </c>
      <c r="X98">
        <v>0</v>
      </c>
      <c r="Y98">
        <v>0</v>
      </c>
      <c r="Z98">
        <v>0</v>
      </c>
      <c r="AA98">
        <v>8.0849240000000003E-3</v>
      </c>
      <c r="AB98">
        <v>3.8476336999999999E-2</v>
      </c>
      <c r="AC98">
        <v>100</v>
      </c>
      <c r="AD98">
        <v>100</v>
      </c>
      <c r="AG98">
        <v>221118</v>
      </c>
    </row>
    <row r="99" spans="1:34" x14ac:dyDescent="0.25">
      <c r="A99" t="s">
        <v>48</v>
      </c>
      <c r="B99" t="s">
        <v>1267</v>
      </c>
      <c r="C99" t="s">
        <v>221</v>
      </c>
      <c r="D99" s="9">
        <v>54789</v>
      </c>
      <c r="E99" s="12">
        <v>10525</v>
      </c>
      <c r="F99" s="13" t="s">
        <v>274</v>
      </c>
      <c r="G99" s="14" t="str">
        <f t="shared" si="1"/>
        <v>10525-ES5A</v>
      </c>
      <c r="H99">
        <v>8505111</v>
      </c>
      <c r="I99">
        <v>546713</v>
      </c>
      <c r="J99">
        <v>69206112</v>
      </c>
      <c r="K99">
        <v>17707414</v>
      </c>
      <c r="L99">
        <v>3704900158</v>
      </c>
      <c r="M99" t="s">
        <v>1339</v>
      </c>
      <c r="N99" t="s">
        <v>1340</v>
      </c>
      <c r="O99">
        <v>1</v>
      </c>
      <c r="P99">
        <v>230</v>
      </c>
      <c r="Q99">
        <v>10.6999999999999</v>
      </c>
      <c r="R99">
        <v>315</v>
      </c>
      <c r="S99">
        <v>4046.4103</v>
      </c>
      <c r="T99">
        <v>45</v>
      </c>
      <c r="U99">
        <v>10100911</v>
      </c>
      <c r="W99">
        <v>100</v>
      </c>
      <c r="X99">
        <v>100</v>
      </c>
      <c r="Y99">
        <v>100</v>
      </c>
      <c r="Z99">
        <v>100</v>
      </c>
      <c r="AA99">
        <v>99.991915079999998</v>
      </c>
      <c r="AB99">
        <v>99.961523659999997</v>
      </c>
      <c r="AC99">
        <v>0</v>
      </c>
      <c r="AD99">
        <v>0</v>
      </c>
      <c r="AG99">
        <v>221118</v>
      </c>
    </row>
    <row r="100" spans="1:34" hidden="1" x14ac:dyDescent="0.25">
      <c r="A100" t="s">
        <v>48</v>
      </c>
      <c r="B100" t="s">
        <v>1267</v>
      </c>
      <c r="C100" t="s">
        <v>221</v>
      </c>
      <c r="D100" s="9">
        <v>54789</v>
      </c>
      <c r="E100">
        <v>50254</v>
      </c>
      <c r="F100" s="8" t="s">
        <v>106</v>
      </c>
      <c r="G100" s="11" t="str">
        <f t="shared" si="1"/>
        <v>50254-001</v>
      </c>
      <c r="H100">
        <v>8048011</v>
      </c>
      <c r="I100">
        <v>6363913</v>
      </c>
      <c r="J100">
        <v>69500712</v>
      </c>
      <c r="K100">
        <v>18417814</v>
      </c>
      <c r="L100">
        <v>3708300007</v>
      </c>
      <c r="M100" t="s">
        <v>1341</v>
      </c>
      <c r="N100" t="s">
        <v>1342</v>
      </c>
      <c r="O100">
        <v>14</v>
      </c>
      <c r="P100">
        <v>213</v>
      </c>
      <c r="Q100">
        <v>8.5</v>
      </c>
      <c r="R100">
        <v>140</v>
      </c>
      <c r="S100">
        <v>1875.585</v>
      </c>
      <c r="T100">
        <v>33</v>
      </c>
      <c r="U100">
        <v>10200202</v>
      </c>
      <c r="W100">
        <v>100</v>
      </c>
      <c r="X100">
        <v>100</v>
      </c>
      <c r="Y100">
        <v>100</v>
      </c>
      <c r="Z100">
        <v>100</v>
      </c>
      <c r="AA100">
        <v>100</v>
      </c>
      <c r="AB100">
        <v>100</v>
      </c>
      <c r="AC100">
        <v>100</v>
      </c>
      <c r="AD100">
        <v>100</v>
      </c>
      <c r="AG100">
        <v>322121</v>
      </c>
    </row>
    <row r="101" spans="1:34" hidden="1" x14ac:dyDescent="0.25">
      <c r="A101" t="s">
        <v>48</v>
      </c>
      <c r="B101" t="s">
        <v>1267</v>
      </c>
      <c r="C101" t="s">
        <v>221</v>
      </c>
      <c r="D101" s="9">
        <v>54789</v>
      </c>
      <c r="E101">
        <v>54276</v>
      </c>
      <c r="F101" s="8" t="s">
        <v>583</v>
      </c>
      <c r="G101" s="11" t="str">
        <f t="shared" si="1"/>
        <v>54276-ES003</v>
      </c>
      <c r="H101">
        <v>8438211</v>
      </c>
      <c r="I101">
        <v>316913</v>
      </c>
      <c r="J101">
        <v>68808112</v>
      </c>
      <c r="K101">
        <v>18779914</v>
      </c>
      <c r="L101">
        <v>3713500043</v>
      </c>
      <c r="M101" t="s">
        <v>1343</v>
      </c>
      <c r="N101" t="s">
        <v>1344</v>
      </c>
      <c r="O101">
        <v>10</v>
      </c>
      <c r="P101">
        <v>208</v>
      </c>
      <c r="Q101">
        <v>6</v>
      </c>
      <c r="R101">
        <v>300</v>
      </c>
      <c r="S101">
        <v>1334.5485000000001</v>
      </c>
      <c r="T101">
        <v>47.2</v>
      </c>
      <c r="U101">
        <v>10200601</v>
      </c>
      <c r="W101">
        <v>100</v>
      </c>
      <c r="X101">
        <v>100</v>
      </c>
      <c r="Y101">
        <v>100</v>
      </c>
      <c r="Z101">
        <v>100</v>
      </c>
      <c r="AA101">
        <v>100</v>
      </c>
      <c r="AB101">
        <v>100</v>
      </c>
      <c r="AC101">
        <v>100</v>
      </c>
      <c r="AD101">
        <v>100</v>
      </c>
      <c r="AG101">
        <v>61131</v>
      </c>
    </row>
    <row r="102" spans="1:34" hidden="1" x14ac:dyDescent="0.25">
      <c r="A102" t="s">
        <v>48</v>
      </c>
      <c r="B102" t="s">
        <v>1267</v>
      </c>
      <c r="C102" t="s">
        <v>221</v>
      </c>
      <c r="D102" s="9">
        <v>54789</v>
      </c>
      <c r="E102">
        <v>54276</v>
      </c>
      <c r="F102" s="8" t="s">
        <v>583</v>
      </c>
      <c r="G102" s="11" t="str">
        <f t="shared" si="1"/>
        <v>54276-ES003</v>
      </c>
      <c r="H102">
        <v>8438211</v>
      </c>
      <c r="I102">
        <v>316913</v>
      </c>
      <c r="J102">
        <v>68808112</v>
      </c>
      <c r="K102">
        <v>18780014</v>
      </c>
      <c r="L102">
        <v>3713500043</v>
      </c>
      <c r="M102" t="s">
        <v>1343</v>
      </c>
      <c r="N102" t="s">
        <v>1344</v>
      </c>
      <c r="O102">
        <v>11</v>
      </c>
      <c r="P102">
        <v>208</v>
      </c>
      <c r="Q102">
        <v>6</v>
      </c>
      <c r="R102">
        <v>300</v>
      </c>
      <c r="S102">
        <v>1334.5485000000001</v>
      </c>
      <c r="T102">
        <v>47.2</v>
      </c>
      <c r="U102">
        <v>10300501</v>
      </c>
      <c r="W102">
        <v>0</v>
      </c>
      <c r="X102">
        <v>0</v>
      </c>
      <c r="Y102">
        <v>0</v>
      </c>
      <c r="Z102">
        <v>0</v>
      </c>
      <c r="AA102">
        <v>0</v>
      </c>
      <c r="AB102">
        <v>0</v>
      </c>
      <c r="AC102">
        <v>0</v>
      </c>
      <c r="AD102">
        <v>0</v>
      </c>
      <c r="AG102">
        <v>61131</v>
      </c>
    </row>
    <row r="103" spans="1:34" hidden="1" x14ac:dyDescent="0.25">
      <c r="A103" t="s">
        <v>48</v>
      </c>
      <c r="B103" t="s">
        <v>1267</v>
      </c>
      <c r="C103" t="s">
        <v>104</v>
      </c>
      <c r="D103" s="9">
        <v>54789</v>
      </c>
      <c r="E103">
        <v>2367</v>
      </c>
      <c r="F103" s="8" t="s">
        <v>102</v>
      </c>
      <c r="G103" s="11" t="str">
        <f t="shared" si="1"/>
        <v>2367-5</v>
      </c>
      <c r="H103">
        <v>7287811</v>
      </c>
      <c r="I103">
        <v>88260613</v>
      </c>
      <c r="J103">
        <v>84473612</v>
      </c>
      <c r="K103">
        <v>119785614</v>
      </c>
      <c r="L103">
        <v>3301500012</v>
      </c>
      <c r="M103">
        <v>9</v>
      </c>
      <c r="N103">
        <v>9</v>
      </c>
      <c r="O103">
        <v>1</v>
      </c>
      <c r="P103">
        <v>227</v>
      </c>
      <c r="Q103">
        <v>8</v>
      </c>
      <c r="R103">
        <v>317</v>
      </c>
      <c r="S103">
        <v>4161.9832999999899</v>
      </c>
      <c r="T103">
        <v>82.799999999999898</v>
      </c>
      <c r="U103">
        <v>10100217</v>
      </c>
      <c r="W103">
        <v>0</v>
      </c>
      <c r="X103">
        <v>0</v>
      </c>
      <c r="Y103">
        <v>0</v>
      </c>
      <c r="Z103">
        <v>0</v>
      </c>
      <c r="AA103">
        <v>0</v>
      </c>
      <c r="AB103">
        <v>0</v>
      </c>
      <c r="AC103">
        <v>0</v>
      </c>
      <c r="AD103">
        <v>0</v>
      </c>
      <c r="AG103">
        <v>221112</v>
      </c>
    </row>
    <row r="104" spans="1:34" hidden="1" x14ac:dyDescent="0.25">
      <c r="A104" t="s">
        <v>48</v>
      </c>
      <c r="B104" t="s">
        <v>1267</v>
      </c>
      <c r="C104" t="s">
        <v>104</v>
      </c>
      <c r="D104" s="9">
        <v>54789</v>
      </c>
      <c r="E104">
        <v>2367</v>
      </c>
      <c r="F104" s="8" t="s">
        <v>102</v>
      </c>
      <c r="G104" s="11" t="str">
        <f t="shared" si="1"/>
        <v>2367-5</v>
      </c>
      <c r="H104">
        <v>7287811</v>
      </c>
      <c r="I104">
        <v>88260613</v>
      </c>
      <c r="J104">
        <v>84473612</v>
      </c>
      <c r="K104">
        <v>119785714</v>
      </c>
      <c r="L104">
        <v>3301500012</v>
      </c>
      <c r="M104">
        <v>9</v>
      </c>
      <c r="N104">
        <v>9</v>
      </c>
      <c r="O104">
        <v>2</v>
      </c>
      <c r="P104">
        <v>227</v>
      </c>
      <c r="Q104">
        <v>8</v>
      </c>
      <c r="R104">
        <v>317</v>
      </c>
      <c r="S104">
        <v>4161.9832999999899</v>
      </c>
      <c r="T104">
        <v>82.799999999999898</v>
      </c>
      <c r="U104">
        <v>10100912</v>
      </c>
      <c r="W104">
        <v>100</v>
      </c>
      <c r="X104">
        <v>100</v>
      </c>
      <c r="Y104">
        <v>99.485636060000004</v>
      </c>
      <c r="Z104">
        <v>99.507348910000005</v>
      </c>
      <c r="AA104">
        <v>84.594748589999995</v>
      </c>
      <c r="AB104">
        <v>99.9284885</v>
      </c>
      <c r="AC104">
        <v>100</v>
      </c>
      <c r="AD104">
        <v>100</v>
      </c>
      <c r="AG104">
        <v>221112</v>
      </c>
    </row>
    <row r="105" spans="1:34" hidden="1" x14ac:dyDescent="0.25">
      <c r="A105" t="s">
        <v>48</v>
      </c>
      <c r="B105" t="s">
        <v>1267</v>
      </c>
      <c r="C105" t="s">
        <v>104</v>
      </c>
      <c r="D105" s="9">
        <v>54789</v>
      </c>
      <c r="E105">
        <v>2367</v>
      </c>
      <c r="F105" s="8" t="s">
        <v>102</v>
      </c>
      <c r="G105" s="11" t="str">
        <f t="shared" si="1"/>
        <v>2367-5</v>
      </c>
      <c r="H105">
        <v>7287811</v>
      </c>
      <c r="I105">
        <v>88260613</v>
      </c>
      <c r="J105">
        <v>84473612</v>
      </c>
      <c r="K105">
        <v>119785814</v>
      </c>
      <c r="L105">
        <v>3301500012</v>
      </c>
      <c r="M105">
        <v>9</v>
      </c>
      <c r="N105">
        <v>9</v>
      </c>
      <c r="O105">
        <v>3</v>
      </c>
      <c r="P105">
        <v>227</v>
      </c>
      <c r="Q105">
        <v>8</v>
      </c>
      <c r="R105">
        <v>317</v>
      </c>
      <c r="S105">
        <v>4161.9832999999899</v>
      </c>
      <c r="T105">
        <v>82.799999999999898</v>
      </c>
      <c r="U105">
        <v>10100601</v>
      </c>
      <c r="W105">
        <v>0</v>
      </c>
      <c r="X105">
        <v>0</v>
      </c>
      <c r="Y105">
        <v>0.51436394100000005</v>
      </c>
      <c r="Z105">
        <v>0.49265108899999999</v>
      </c>
      <c r="AA105">
        <v>15.40525141</v>
      </c>
      <c r="AB105">
        <v>7.1511501000000005E-2</v>
      </c>
      <c r="AC105">
        <v>0</v>
      </c>
      <c r="AD105">
        <v>0</v>
      </c>
      <c r="AG105">
        <v>221112</v>
      </c>
    </row>
    <row r="106" spans="1:34" hidden="1" x14ac:dyDescent="0.25">
      <c r="A106" t="s">
        <v>48</v>
      </c>
      <c r="B106" t="s">
        <v>1267</v>
      </c>
      <c r="C106" t="s">
        <v>104</v>
      </c>
      <c r="D106" s="9">
        <v>54789</v>
      </c>
      <c r="E106">
        <v>58054</v>
      </c>
      <c r="F106" s="8" t="s">
        <v>673</v>
      </c>
      <c r="G106" s="11" t="str">
        <f t="shared" si="1"/>
        <v>58054-ST01</v>
      </c>
      <c r="H106">
        <v>17167211</v>
      </c>
      <c r="I106">
        <v>114382213</v>
      </c>
      <c r="J106">
        <v>116680012</v>
      </c>
      <c r="K106">
        <v>160650414</v>
      </c>
      <c r="L106">
        <v>3300790137</v>
      </c>
      <c r="M106">
        <v>1</v>
      </c>
      <c r="N106">
        <v>1</v>
      </c>
      <c r="O106">
        <v>1</v>
      </c>
      <c r="P106">
        <v>320</v>
      </c>
      <c r="Q106">
        <v>11.25</v>
      </c>
      <c r="R106">
        <v>369</v>
      </c>
      <c r="S106">
        <v>6366.6665999999896</v>
      </c>
      <c r="T106">
        <v>64.099999999999895</v>
      </c>
      <c r="U106">
        <v>10100903</v>
      </c>
      <c r="W106">
        <v>100</v>
      </c>
      <c r="X106">
        <v>100</v>
      </c>
      <c r="Y106">
        <v>99.946225870000006</v>
      </c>
      <c r="Z106">
        <v>99.923736050000002</v>
      </c>
      <c r="AA106">
        <v>100</v>
      </c>
      <c r="AB106">
        <v>99.972725890000007</v>
      </c>
      <c r="AC106">
        <v>100</v>
      </c>
      <c r="AD106">
        <v>100</v>
      </c>
      <c r="AG106">
        <v>221117</v>
      </c>
      <c r="AH106" t="s">
        <v>1345</v>
      </c>
    </row>
    <row r="107" spans="1:34" hidden="1" x14ac:dyDescent="0.25">
      <c r="A107" t="s">
        <v>48</v>
      </c>
      <c r="B107" t="s">
        <v>1267</v>
      </c>
      <c r="C107" t="s">
        <v>104</v>
      </c>
      <c r="D107" s="9">
        <v>54789</v>
      </c>
      <c r="E107">
        <v>58054</v>
      </c>
      <c r="F107" s="8" t="s">
        <v>673</v>
      </c>
      <c r="G107" s="11" t="str">
        <f t="shared" si="1"/>
        <v>58054-ST01</v>
      </c>
      <c r="H107">
        <v>17167211</v>
      </c>
      <c r="I107">
        <v>114382213</v>
      </c>
      <c r="J107">
        <v>116680012</v>
      </c>
      <c r="K107">
        <v>160650514</v>
      </c>
      <c r="L107">
        <v>3300790137</v>
      </c>
      <c r="M107">
        <v>1</v>
      </c>
      <c r="N107">
        <v>1</v>
      </c>
      <c r="O107">
        <v>2</v>
      </c>
      <c r="P107">
        <v>320</v>
      </c>
      <c r="Q107">
        <v>11.25</v>
      </c>
      <c r="R107">
        <v>369</v>
      </c>
      <c r="S107">
        <v>6366.6665999999896</v>
      </c>
      <c r="T107">
        <v>64.099999999999895</v>
      </c>
      <c r="U107">
        <v>10100501</v>
      </c>
      <c r="W107">
        <v>0</v>
      </c>
      <c r="X107">
        <v>0</v>
      </c>
      <c r="Y107">
        <v>5.3774130000000003E-2</v>
      </c>
      <c r="Z107">
        <v>7.6263949999999997E-2</v>
      </c>
      <c r="AA107">
        <v>0</v>
      </c>
      <c r="AB107">
        <v>2.7274112999999999E-2</v>
      </c>
      <c r="AC107">
        <v>0</v>
      </c>
      <c r="AD107">
        <v>0</v>
      </c>
      <c r="AG107">
        <v>221117</v>
      </c>
      <c r="AH107" t="s">
        <v>1345</v>
      </c>
    </row>
    <row r="108" spans="1:34" hidden="1" x14ac:dyDescent="0.25">
      <c r="A108" t="s">
        <v>48</v>
      </c>
      <c r="B108" t="s">
        <v>1267</v>
      </c>
      <c r="C108" t="s">
        <v>112</v>
      </c>
      <c r="D108" s="9">
        <v>54789</v>
      </c>
      <c r="E108">
        <v>10025</v>
      </c>
      <c r="F108" s="8" t="s">
        <v>198</v>
      </c>
      <c r="G108" s="11" t="str">
        <f t="shared" si="1"/>
        <v>10025-4B</v>
      </c>
      <c r="H108">
        <v>17052711</v>
      </c>
      <c r="I108">
        <v>114204213</v>
      </c>
      <c r="J108">
        <v>116625012</v>
      </c>
      <c r="K108" t="s">
        <v>1346</v>
      </c>
      <c r="L108">
        <v>8269900126</v>
      </c>
      <c r="M108" t="s">
        <v>1347</v>
      </c>
      <c r="N108">
        <v>1</v>
      </c>
      <c r="O108" t="s">
        <v>1348</v>
      </c>
      <c r="U108">
        <v>10200401</v>
      </c>
      <c r="W108">
        <v>0.54926215099999998</v>
      </c>
      <c r="X108">
        <v>0.103527931</v>
      </c>
      <c r="Y108">
        <v>0.24654647599999999</v>
      </c>
      <c r="Z108">
        <v>0.23291388499999999</v>
      </c>
      <c r="AA108">
        <v>0.54926215099999998</v>
      </c>
      <c r="AB108">
        <v>1.0989660269999999</v>
      </c>
      <c r="AC108">
        <v>24.733727810000001</v>
      </c>
      <c r="AD108">
        <v>24.733727810000001</v>
      </c>
      <c r="AG108">
        <v>221112</v>
      </c>
      <c r="AH108" t="s">
        <v>1349</v>
      </c>
    </row>
    <row r="109" spans="1:34" hidden="1" x14ac:dyDescent="0.25">
      <c r="A109" t="s">
        <v>48</v>
      </c>
      <c r="B109" t="s">
        <v>1267</v>
      </c>
      <c r="C109" t="s">
        <v>112</v>
      </c>
      <c r="D109" s="9">
        <v>54789</v>
      </c>
      <c r="E109">
        <v>10025</v>
      </c>
      <c r="F109" s="8" t="s">
        <v>198</v>
      </c>
      <c r="G109" s="11" t="str">
        <f t="shared" si="1"/>
        <v>10025-4B</v>
      </c>
      <c r="H109">
        <v>17052711</v>
      </c>
      <c r="I109">
        <v>114204213</v>
      </c>
      <c r="J109">
        <v>116625112</v>
      </c>
      <c r="K109" t="s">
        <v>1350</v>
      </c>
      <c r="L109">
        <v>8269900126</v>
      </c>
      <c r="M109" t="s">
        <v>1347</v>
      </c>
      <c r="N109">
        <v>3</v>
      </c>
      <c r="O109" t="s">
        <v>1351</v>
      </c>
      <c r="P109">
        <v>408</v>
      </c>
      <c r="Q109">
        <v>12</v>
      </c>
      <c r="R109">
        <v>265</v>
      </c>
      <c r="T109">
        <v>43.1</v>
      </c>
      <c r="U109">
        <v>10200401</v>
      </c>
      <c r="W109">
        <v>0.70950706200000002</v>
      </c>
      <c r="X109">
        <v>0.22609710199999999</v>
      </c>
      <c r="Y109">
        <v>0.11204496999999999</v>
      </c>
      <c r="Z109">
        <v>0.56518423299999998</v>
      </c>
      <c r="AA109">
        <v>0.70950706200000002</v>
      </c>
      <c r="AB109">
        <v>2.3220088630000002</v>
      </c>
      <c r="AC109">
        <v>51.952662719999999</v>
      </c>
      <c r="AD109">
        <v>51.952662719999999</v>
      </c>
      <c r="AG109">
        <v>221112</v>
      </c>
      <c r="AH109" t="s">
        <v>1349</v>
      </c>
    </row>
    <row r="110" spans="1:34" hidden="1" x14ac:dyDescent="0.25">
      <c r="A110" t="s">
        <v>48</v>
      </c>
      <c r="B110" t="s">
        <v>1267</v>
      </c>
      <c r="C110" t="s">
        <v>112</v>
      </c>
      <c r="D110" s="9">
        <v>54789</v>
      </c>
      <c r="E110">
        <v>10025</v>
      </c>
      <c r="F110" s="8" t="s">
        <v>198</v>
      </c>
      <c r="G110" s="11" t="str">
        <f t="shared" si="1"/>
        <v>10025-4B</v>
      </c>
      <c r="H110">
        <v>17052711</v>
      </c>
      <c r="I110">
        <v>114204213</v>
      </c>
      <c r="J110">
        <v>116625112</v>
      </c>
      <c r="K110" t="s">
        <v>1352</v>
      </c>
      <c r="L110">
        <v>8269900126</v>
      </c>
      <c r="M110" t="s">
        <v>1347</v>
      </c>
      <c r="N110">
        <v>3</v>
      </c>
      <c r="O110" t="s">
        <v>1353</v>
      </c>
      <c r="P110">
        <v>408</v>
      </c>
      <c r="Q110">
        <v>12</v>
      </c>
      <c r="R110">
        <v>265</v>
      </c>
      <c r="T110">
        <v>43.1</v>
      </c>
      <c r="U110">
        <v>10200203</v>
      </c>
      <c r="W110">
        <v>52.907884000000003</v>
      </c>
      <c r="X110">
        <v>81.247328199999998</v>
      </c>
      <c r="Y110">
        <v>88.531799280000001</v>
      </c>
      <c r="Z110">
        <v>53.716986859999999</v>
      </c>
      <c r="AA110">
        <v>52.907884000000003</v>
      </c>
      <c r="AB110">
        <v>48.307237809999997</v>
      </c>
      <c r="AC110">
        <v>9.4674556209999992</v>
      </c>
      <c r="AD110">
        <v>9.4674556209999992</v>
      </c>
      <c r="AG110">
        <v>221112</v>
      </c>
      <c r="AH110" t="s">
        <v>1349</v>
      </c>
    </row>
    <row r="111" spans="1:34" hidden="1" x14ac:dyDescent="0.25">
      <c r="A111" t="s">
        <v>48</v>
      </c>
      <c r="B111" t="s">
        <v>1267</v>
      </c>
      <c r="C111" t="s">
        <v>112</v>
      </c>
      <c r="D111" s="9">
        <v>54789</v>
      </c>
      <c r="E111">
        <v>10025</v>
      </c>
      <c r="F111" s="8" t="s">
        <v>198</v>
      </c>
      <c r="G111" s="11" t="str">
        <f t="shared" si="1"/>
        <v>10025-4B</v>
      </c>
      <c r="H111">
        <v>17052711</v>
      </c>
      <c r="I111">
        <v>114204213</v>
      </c>
      <c r="J111">
        <v>116625212</v>
      </c>
      <c r="K111" t="s">
        <v>1354</v>
      </c>
      <c r="L111">
        <v>8269900126</v>
      </c>
      <c r="M111" t="s">
        <v>1347</v>
      </c>
      <c r="N111">
        <v>4</v>
      </c>
      <c r="O111" t="s">
        <v>1355</v>
      </c>
      <c r="P111">
        <v>409</v>
      </c>
      <c r="Q111">
        <v>15</v>
      </c>
      <c r="R111">
        <v>186</v>
      </c>
      <c r="T111">
        <v>27.6</v>
      </c>
      <c r="U111">
        <v>10200501</v>
      </c>
      <c r="W111">
        <v>4.0917820000000001E-2</v>
      </c>
      <c r="X111">
        <v>0</v>
      </c>
      <c r="Y111">
        <v>1.5293373000000001E-2</v>
      </c>
      <c r="Z111">
        <v>1.6970221000000001E-2</v>
      </c>
      <c r="AA111">
        <v>4.0917820000000001E-2</v>
      </c>
      <c r="AB111">
        <v>3.5450517000000001E-2</v>
      </c>
      <c r="AC111">
        <v>4.8520710060000001</v>
      </c>
      <c r="AD111">
        <v>4.8520710060000001</v>
      </c>
      <c r="AG111">
        <v>221112</v>
      </c>
      <c r="AH111" t="s">
        <v>1349</v>
      </c>
    </row>
    <row r="112" spans="1:34" hidden="1" x14ac:dyDescent="0.25">
      <c r="A112" t="s">
        <v>48</v>
      </c>
      <c r="B112" t="s">
        <v>1267</v>
      </c>
      <c r="C112" t="s">
        <v>112</v>
      </c>
      <c r="D112" s="9">
        <v>54789</v>
      </c>
      <c r="E112">
        <v>10025</v>
      </c>
      <c r="F112" s="8" t="s">
        <v>198</v>
      </c>
      <c r="G112" s="11" t="str">
        <f t="shared" si="1"/>
        <v>10025-4B</v>
      </c>
      <c r="H112">
        <v>17052711</v>
      </c>
      <c r="I112">
        <v>114204213</v>
      </c>
      <c r="J112">
        <v>116625212</v>
      </c>
      <c r="K112" t="s">
        <v>1356</v>
      </c>
      <c r="L112">
        <v>8269900126</v>
      </c>
      <c r="M112" t="s">
        <v>1347</v>
      </c>
      <c r="N112">
        <v>4</v>
      </c>
      <c r="O112" t="s">
        <v>1357</v>
      </c>
      <c r="P112">
        <v>409</v>
      </c>
      <c r="Q112">
        <v>15</v>
      </c>
      <c r="R112">
        <v>186</v>
      </c>
      <c r="T112">
        <v>27.6</v>
      </c>
      <c r="U112">
        <v>10200202</v>
      </c>
      <c r="W112">
        <v>34.321808230000002</v>
      </c>
      <c r="X112">
        <v>18.420108299999999</v>
      </c>
      <c r="Y112">
        <v>9.5896365790000004</v>
      </c>
      <c r="Z112">
        <v>44.557145120000001</v>
      </c>
      <c r="AA112">
        <v>34.321808230000002</v>
      </c>
      <c r="AB112">
        <v>26.115214179999999</v>
      </c>
      <c r="AC112">
        <v>8.9940828400000008</v>
      </c>
      <c r="AD112">
        <v>8.9940828400000008</v>
      </c>
      <c r="AG112">
        <v>221112</v>
      </c>
      <c r="AH112" t="s">
        <v>1349</v>
      </c>
    </row>
    <row r="113" spans="1:34" hidden="1" x14ac:dyDescent="0.25">
      <c r="A113" t="s">
        <v>48</v>
      </c>
      <c r="B113" t="s">
        <v>1267</v>
      </c>
      <c r="C113" t="s">
        <v>112</v>
      </c>
      <c r="D113" s="9">
        <v>54789</v>
      </c>
      <c r="E113">
        <v>10025</v>
      </c>
      <c r="F113" s="8" t="s">
        <v>198</v>
      </c>
      <c r="G113" s="11" t="str">
        <f t="shared" si="1"/>
        <v>10025-4B</v>
      </c>
      <c r="H113">
        <v>17052711</v>
      </c>
      <c r="I113">
        <v>114204213</v>
      </c>
      <c r="J113">
        <v>116625212</v>
      </c>
      <c r="K113" t="s">
        <v>1358</v>
      </c>
      <c r="L113">
        <v>8269900126</v>
      </c>
      <c r="M113" t="s">
        <v>1347</v>
      </c>
      <c r="N113">
        <v>4</v>
      </c>
      <c r="O113" t="s">
        <v>1359</v>
      </c>
      <c r="P113">
        <v>409</v>
      </c>
      <c r="Q113">
        <v>15</v>
      </c>
      <c r="R113">
        <v>186</v>
      </c>
      <c r="T113">
        <v>27.6</v>
      </c>
      <c r="U113">
        <v>10200601</v>
      </c>
      <c r="W113">
        <v>11.47062073</v>
      </c>
      <c r="X113">
        <v>2.9384630000000001E-3</v>
      </c>
      <c r="Y113">
        <v>1.5046793190000001</v>
      </c>
      <c r="Z113">
        <v>0.910799684</v>
      </c>
      <c r="AA113">
        <v>11.47062073</v>
      </c>
      <c r="AB113">
        <v>22.106351549999999</v>
      </c>
      <c r="AC113">
        <v>0</v>
      </c>
      <c r="AD113">
        <v>0</v>
      </c>
      <c r="AG113">
        <v>221112</v>
      </c>
      <c r="AH113" t="s">
        <v>1349</v>
      </c>
    </row>
    <row r="114" spans="1:34" hidden="1" x14ac:dyDescent="0.25">
      <c r="A114" t="s">
        <v>48</v>
      </c>
      <c r="B114" t="s">
        <v>1267</v>
      </c>
      <c r="C114" t="s">
        <v>112</v>
      </c>
      <c r="D114" s="9">
        <v>54789</v>
      </c>
      <c r="E114">
        <v>10025</v>
      </c>
      <c r="F114" s="8" t="s">
        <v>198</v>
      </c>
      <c r="G114" s="11" t="str">
        <f t="shared" si="1"/>
        <v>10025-4B</v>
      </c>
      <c r="H114">
        <v>17052711</v>
      </c>
      <c r="I114">
        <v>114204213</v>
      </c>
      <c r="J114">
        <v>116625712</v>
      </c>
      <c r="K114" t="s">
        <v>1360</v>
      </c>
      <c r="L114">
        <v>8269900126</v>
      </c>
      <c r="M114" t="s">
        <v>1347</v>
      </c>
      <c r="N114" t="s">
        <v>1361</v>
      </c>
      <c r="O114" t="s">
        <v>1362</v>
      </c>
      <c r="U114">
        <v>31613002</v>
      </c>
      <c r="W114">
        <v>0</v>
      </c>
      <c r="X114">
        <v>0</v>
      </c>
      <c r="Y114">
        <v>0</v>
      </c>
      <c r="Z114">
        <v>0</v>
      </c>
      <c r="AA114">
        <v>0</v>
      </c>
      <c r="AB114">
        <v>1.4771049E-2</v>
      </c>
      <c r="AC114">
        <v>0</v>
      </c>
      <c r="AD114">
        <v>0</v>
      </c>
      <c r="AG114">
        <v>221112</v>
      </c>
      <c r="AH114" t="s">
        <v>1349</v>
      </c>
    </row>
    <row r="115" spans="1:34" hidden="1" x14ac:dyDescent="0.25">
      <c r="A115" t="s">
        <v>48</v>
      </c>
      <c r="B115" t="s">
        <v>1267</v>
      </c>
      <c r="C115" t="s">
        <v>112</v>
      </c>
      <c r="D115" s="9">
        <v>54789</v>
      </c>
      <c r="E115">
        <v>10464</v>
      </c>
      <c r="F115" s="8" t="s">
        <v>252</v>
      </c>
      <c r="G115" s="11" t="str">
        <f t="shared" si="1"/>
        <v>10464-E0001</v>
      </c>
      <c r="H115">
        <v>8104811</v>
      </c>
      <c r="I115">
        <v>4821513</v>
      </c>
      <c r="J115">
        <v>4665112</v>
      </c>
      <c r="K115" t="s">
        <v>1363</v>
      </c>
      <c r="L115">
        <v>6224000009</v>
      </c>
      <c r="M115" t="s">
        <v>1364</v>
      </c>
      <c r="N115">
        <v>1</v>
      </c>
      <c r="O115" t="s">
        <v>1365</v>
      </c>
      <c r="P115">
        <v>235</v>
      </c>
      <c r="Q115">
        <v>8.5</v>
      </c>
      <c r="R115">
        <v>300</v>
      </c>
      <c r="T115">
        <v>64</v>
      </c>
      <c r="U115">
        <v>10100903</v>
      </c>
      <c r="W115">
        <v>0</v>
      </c>
      <c r="X115">
        <v>0</v>
      </c>
      <c r="Y115">
        <v>0</v>
      </c>
      <c r="Z115">
        <v>0</v>
      </c>
      <c r="AA115">
        <v>0</v>
      </c>
      <c r="AB115">
        <v>3.7889220350000001</v>
      </c>
      <c r="AC115">
        <v>0</v>
      </c>
      <c r="AD115">
        <v>0</v>
      </c>
      <c r="AG115">
        <v>221118</v>
      </c>
    </row>
    <row r="116" spans="1:34" hidden="1" x14ac:dyDescent="0.25">
      <c r="A116" t="s">
        <v>48</v>
      </c>
      <c r="B116" t="s">
        <v>1267</v>
      </c>
      <c r="C116" t="s">
        <v>112</v>
      </c>
      <c r="D116" s="9">
        <v>54789</v>
      </c>
      <c r="E116">
        <v>10464</v>
      </c>
      <c r="F116" s="8" t="s">
        <v>252</v>
      </c>
      <c r="G116" s="11" t="str">
        <f t="shared" si="1"/>
        <v>10464-E0001</v>
      </c>
      <c r="H116">
        <v>8104811</v>
      </c>
      <c r="I116">
        <v>4821513</v>
      </c>
      <c r="J116">
        <v>4665112</v>
      </c>
      <c r="K116" t="s">
        <v>1366</v>
      </c>
      <c r="L116">
        <v>6224000009</v>
      </c>
      <c r="M116" t="s">
        <v>1364</v>
      </c>
      <c r="N116">
        <v>1</v>
      </c>
      <c r="O116" t="s">
        <v>1367</v>
      </c>
      <c r="P116">
        <v>235</v>
      </c>
      <c r="Q116">
        <v>8.5</v>
      </c>
      <c r="R116">
        <v>300</v>
      </c>
      <c r="T116">
        <v>64</v>
      </c>
      <c r="U116">
        <v>10101201</v>
      </c>
      <c r="W116">
        <v>0</v>
      </c>
      <c r="X116">
        <v>0</v>
      </c>
      <c r="Y116">
        <v>0</v>
      </c>
      <c r="Z116">
        <v>0</v>
      </c>
      <c r="AA116">
        <v>0</v>
      </c>
      <c r="AB116">
        <v>3.7889480870000001</v>
      </c>
      <c r="AC116">
        <v>0</v>
      </c>
      <c r="AD116">
        <v>0</v>
      </c>
      <c r="AG116">
        <v>221118</v>
      </c>
    </row>
    <row r="117" spans="1:34" hidden="1" x14ac:dyDescent="0.25">
      <c r="A117" t="s">
        <v>48</v>
      </c>
      <c r="B117" t="s">
        <v>1267</v>
      </c>
      <c r="C117" t="s">
        <v>112</v>
      </c>
      <c r="D117" s="9">
        <v>54789</v>
      </c>
      <c r="E117">
        <v>10464</v>
      </c>
      <c r="F117" s="8" t="s">
        <v>252</v>
      </c>
      <c r="G117" s="11" t="str">
        <f t="shared" si="1"/>
        <v>10464-E0001</v>
      </c>
      <c r="H117">
        <v>8104811</v>
      </c>
      <c r="I117">
        <v>4821513</v>
      </c>
      <c r="J117">
        <v>4665112</v>
      </c>
      <c r="K117" t="s">
        <v>1368</v>
      </c>
      <c r="L117">
        <v>6224000009</v>
      </c>
      <c r="M117" t="s">
        <v>1364</v>
      </c>
      <c r="N117">
        <v>1</v>
      </c>
      <c r="O117" t="s">
        <v>1369</v>
      </c>
      <c r="P117">
        <v>235</v>
      </c>
      <c r="Q117">
        <v>8.5</v>
      </c>
      <c r="R117">
        <v>300</v>
      </c>
      <c r="T117">
        <v>64</v>
      </c>
      <c r="U117">
        <v>10100217</v>
      </c>
      <c r="W117">
        <v>100</v>
      </c>
      <c r="X117">
        <v>100</v>
      </c>
      <c r="Y117">
        <v>100</v>
      </c>
      <c r="Z117">
        <v>100</v>
      </c>
      <c r="AA117">
        <v>100</v>
      </c>
      <c r="AB117">
        <v>91.235884279999993</v>
      </c>
      <c r="AC117">
        <v>100</v>
      </c>
      <c r="AD117">
        <v>100</v>
      </c>
      <c r="AG117">
        <v>221118</v>
      </c>
    </row>
    <row r="118" spans="1:34" hidden="1" x14ac:dyDescent="0.25">
      <c r="A118" t="s">
        <v>48</v>
      </c>
      <c r="B118" t="s">
        <v>1267</v>
      </c>
      <c r="C118" t="s">
        <v>112</v>
      </c>
      <c r="D118" s="9">
        <v>54789</v>
      </c>
      <c r="E118">
        <v>10464</v>
      </c>
      <c r="F118" s="8" t="s">
        <v>252</v>
      </c>
      <c r="G118" s="11" t="str">
        <f t="shared" si="1"/>
        <v>10464-E0001</v>
      </c>
      <c r="H118">
        <v>8104811</v>
      </c>
      <c r="I118">
        <v>4821513</v>
      </c>
      <c r="J118">
        <v>4665112</v>
      </c>
      <c r="K118" t="s">
        <v>1370</v>
      </c>
      <c r="L118">
        <v>6224000009</v>
      </c>
      <c r="M118" t="s">
        <v>1364</v>
      </c>
      <c r="N118">
        <v>1</v>
      </c>
      <c r="O118" t="s">
        <v>1371</v>
      </c>
      <c r="P118">
        <v>235</v>
      </c>
      <c r="Q118">
        <v>8.5</v>
      </c>
      <c r="R118">
        <v>300</v>
      </c>
      <c r="T118">
        <v>64</v>
      </c>
      <c r="U118">
        <v>10100501</v>
      </c>
      <c r="W118">
        <v>0</v>
      </c>
      <c r="X118">
        <v>0</v>
      </c>
      <c r="Y118">
        <v>0</v>
      </c>
      <c r="Z118">
        <v>0</v>
      </c>
      <c r="AA118">
        <v>0</v>
      </c>
      <c r="AB118">
        <v>1.0042884E-2</v>
      </c>
      <c r="AC118">
        <v>0</v>
      </c>
      <c r="AD118">
        <v>0</v>
      </c>
      <c r="AG118">
        <v>221118</v>
      </c>
    </row>
    <row r="119" spans="1:34" hidden="1" x14ac:dyDescent="0.25">
      <c r="A119" t="s">
        <v>48</v>
      </c>
      <c r="B119" t="s">
        <v>1267</v>
      </c>
      <c r="C119" t="s">
        <v>112</v>
      </c>
      <c r="D119" s="9">
        <v>54789</v>
      </c>
      <c r="E119">
        <v>10464</v>
      </c>
      <c r="F119" s="8" t="s">
        <v>252</v>
      </c>
      <c r="G119" s="11" t="str">
        <f t="shared" si="1"/>
        <v>10464-E0001</v>
      </c>
      <c r="H119">
        <v>8104811</v>
      </c>
      <c r="I119">
        <v>4821513</v>
      </c>
      <c r="J119">
        <v>4665112</v>
      </c>
      <c r="K119" t="s">
        <v>1372</v>
      </c>
      <c r="L119">
        <v>6224000009</v>
      </c>
      <c r="M119" t="s">
        <v>1364</v>
      </c>
      <c r="N119">
        <v>1</v>
      </c>
      <c r="O119" t="s">
        <v>1373</v>
      </c>
      <c r="P119">
        <v>235</v>
      </c>
      <c r="Q119">
        <v>8.5</v>
      </c>
      <c r="R119">
        <v>300</v>
      </c>
      <c r="T119">
        <v>64</v>
      </c>
      <c r="U119">
        <v>10100801</v>
      </c>
      <c r="W119">
        <v>0</v>
      </c>
      <c r="X119">
        <v>0</v>
      </c>
      <c r="Y119">
        <v>0</v>
      </c>
      <c r="Z119">
        <v>0</v>
      </c>
      <c r="AA119">
        <v>0</v>
      </c>
      <c r="AB119">
        <v>1.176202717</v>
      </c>
      <c r="AC119">
        <v>0</v>
      </c>
      <c r="AD119">
        <v>0</v>
      </c>
      <c r="AG119">
        <v>221118</v>
      </c>
    </row>
    <row r="120" spans="1:34" hidden="1" x14ac:dyDescent="0.25">
      <c r="A120" t="s">
        <v>48</v>
      </c>
      <c r="B120" t="s">
        <v>1267</v>
      </c>
      <c r="C120" t="s">
        <v>112</v>
      </c>
      <c r="D120" s="9">
        <v>54789</v>
      </c>
      <c r="E120">
        <v>10464</v>
      </c>
      <c r="F120" s="8" t="s">
        <v>252</v>
      </c>
      <c r="G120" s="11" t="str">
        <f t="shared" si="1"/>
        <v>10464-E0001</v>
      </c>
      <c r="H120">
        <v>8104811</v>
      </c>
      <c r="I120">
        <v>4821513</v>
      </c>
      <c r="J120">
        <v>58914012</v>
      </c>
      <c r="K120" t="s">
        <v>1374</v>
      </c>
      <c r="L120">
        <v>6224000009</v>
      </c>
      <c r="M120" t="s">
        <v>1364</v>
      </c>
      <c r="N120">
        <v>11111</v>
      </c>
      <c r="O120" t="s">
        <v>1375</v>
      </c>
      <c r="U120">
        <v>10200907</v>
      </c>
      <c r="W120">
        <v>0</v>
      </c>
      <c r="X120">
        <v>0</v>
      </c>
      <c r="Y120">
        <v>0</v>
      </c>
      <c r="Z120">
        <v>0</v>
      </c>
      <c r="AA120">
        <v>0</v>
      </c>
      <c r="AB120">
        <v>0</v>
      </c>
      <c r="AC120">
        <v>0</v>
      </c>
      <c r="AD120">
        <v>0</v>
      </c>
      <c r="AG120">
        <v>221118</v>
      </c>
    </row>
    <row r="121" spans="1:34" hidden="1" x14ac:dyDescent="0.25">
      <c r="A121" t="s">
        <v>48</v>
      </c>
      <c r="B121" t="s">
        <v>1267</v>
      </c>
      <c r="C121" t="s">
        <v>112</v>
      </c>
      <c r="D121" s="9">
        <v>54789</v>
      </c>
      <c r="E121">
        <v>10464</v>
      </c>
      <c r="F121" s="8" t="s">
        <v>255</v>
      </c>
      <c r="G121" s="11" t="str">
        <f t="shared" si="1"/>
        <v>10464-E0002</v>
      </c>
      <c r="H121">
        <v>8104811</v>
      </c>
      <c r="I121">
        <v>4821513</v>
      </c>
      <c r="J121">
        <v>4665112</v>
      </c>
      <c r="K121" t="s">
        <v>1376</v>
      </c>
      <c r="L121">
        <v>6224000009</v>
      </c>
      <c r="M121" t="s">
        <v>1364</v>
      </c>
      <c r="N121">
        <v>1</v>
      </c>
      <c r="O121" t="s">
        <v>1365</v>
      </c>
      <c r="P121">
        <v>235</v>
      </c>
      <c r="Q121">
        <v>8.5</v>
      </c>
      <c r="R121">
        <v>300</v>
      </c>
      <c r="T121">
        <v>64</v>
      </c>
      <c r="U121">
        <v>10100903</v>
      </c>
      <c r="W121">
        <v>0</v>
      </c>
      <c r="X121">
        <v>0</v>
      </c>
      <c r="Y121">
        <v>0</v>
      </c>
      <c r="Z121">
        <v>0</v>
      </c>
      <c r="AA121">
        <v>0</v>
      </c>
      <c r="AB121">
        <v>3.7889220350000001</v>
      </c>
      <c r="AC121">
        <v>0</v>
      </c>
      <c r="AD121">
        <v>0</v>
      </c>
      <c r="AG121">
        <v>221118</v>
      </c>
    </row>
    <row r="122" spans="1:34" hidden="1" x14ac:dyDescent="0.25">
      <c r="A122" t="s">
        <v>48</v>
      </c>
      <c r="B122" t="s">
        <v>1267</v>
      </c>
      <c r="C122" t="s">
        <v>112</v>
      </c>
      <c r="D122" s="9">
        <v>54789</v>
      </c>
      <c r="E122">
        <v>10464</v>
      </c>
      <c r="F122" s="8" t="s">
        <v>255</v>
      </c>
      <c r="G122" s="11" t="str">
        <f t="shared" si="1"/>
        <v>10464-E0002</v>
      </c>
      <c r="H122">
        <v>8104811</v>
      </c>
      <c r="I122">
        <v>4821513</v>
      </c>
      <c r="J122">
        <v>4665112</v>
      </c>
      <c r="K122" t="s">
        <v>1377</v>
      </c>
      <c r="L122">
        <v>6224000009</v>
      </c>
      <c r="M122" t="s">
        <v>1364</v>
      </c>
      <c r="N122">
        <v>1</v>
      </c>
      <c r="O122" t="s">
        <v>1367</v>
      </c>
      <c r="P122">
        <v>235</v>
      </c>
      <c r="Q122">
        <v>8.5</v>
      </c>
      <c r="R122">
        <v>300</v>
      </c>
      <c r="T122">
        <v>64</v>
      </c>
      <c r="U122">
        <v>10101201</v>
      </c>
      <c r="W122">
        <v>0</v>
      </c>
      <c r="X122">
        <v>0</v>
      </c>
      <c r="Y122">
        <v>0</v>
      </c>
      <c r="Z122">
        <v>0</v>
      </c>
      <c r="AA122">
        <v>0</v>
      </c>
      <c r="AB122">
        <v>3.7889480870000001</v>
      </c>
      <c r="AC122">
        <v>0</v>
      </c>
      <c r="AD122">
        <v>0</v>
      </c>
      <c r="AG122">
        <v>221118</v>
      </c>
    </row>
    <row r="123" spans="1:34" hidden="1" x14ac:dyDescent="0.25">
      <c r="A123" t="s">
        <v>48</v>
      </c>
      <c r="B123" t="s">
        <v>1267</v>
      </c>
      <c r="C123" t="s">
        <v>112</v>
      </c>
      <c r="D123" s="9">
        <v>54789</v>
      </c>
      <c r="E123">
        <v>10464</v>
      </c>
      <c r="F123" s="8" t="s">
        <v>255</v>
      </c>
      <c r="G123" s="11" t="str">
        <f t="shared" si="1"/>
        <v>10464-E0002</v>
      </c>
      <c r="H123">
        <v>8104811</v>
      </c>
      <c r="I123">
        <v>4821513</v>
      </c>
      <c r="J123">
        <v>4665112</v>
      </c>
      <c r="K123" t="s">
        <v>1378</v>
      </c>
      <c r="L123">
        <v>6224000009</v>
      </c>
      <c r="M123" t="s">
        <v>1364</v>
      </c>
      <c r="N123">
        <v>1</v>
      </c>
      <c r="O123" t="s">
        <v>1369</v>
      </c>
      <c r="P123">
        <v>235</v>
      </c>
      <c r="Q123">
        <v>8.5</v>
      </c>
      <c r="R123">
        <v>300</v>
      </c>
      <c r="T123">
        <v>64</v>
      </c>
      <c r="U123">
        <v>10100217</v>
      </c>
      <c r="W123">
        <v>100</v>
      </c>
      <c r="X123">
        <v>100</v>
      </c>
      <c r="Y123">
        <v>100</v>
      </c>
      <c r="Z123">
        <v>100</v>
      </c>
      <c r="AA123">
        <v>100</v>
      </c>
      <c r="AB123">
        <v>91.235884279999993</v>
      </c>
      <c r="AC123">
        <v>100</v>
      </c>
      <c r="AD123">
        <v>100</v>
      </c>
      <c r="AG123">
        <v>221118</v>
      </c>
    </row>
    <row r="124" spans="1:34" hidden="1" x14ac:dyDescent="0.25">
      <c r="A124" t="s">
        <v>48</v>
      </c>
      <c r="B124" t="s">
        <v>1267</v>
      </c>
      <c r="C124" t="s">
        <v>112</v>
      </c>
      <c r="D124" s="9">
        <v>54789</v>
      </c>
      <c r="E124">
        <v>10464</v>
      </c>
      <c r="F124" s="8" t="s">
        <v>255</v>
      </c>
      <c r="G124" s="11" t="str">
        <f t="shared" si="1"/>
        <v>10464-E0002</v>
      </c>
      <c r="H124">
        <v>8104811</v>
      </c>
      <c r="I124">
        <v>4821513</v>
      </c>
      <c r="J124">
        <v>4665112</v>
      </c>
      <c r="K124" t="s">
        <v>1379</v>
      </c>
      <c r="L124">
        <v>6224000009</v>
      </c>
      <c r="M124" t="s">
        <v>1364</v>
      </c>
      <c r="N124">
        <v>1</v>
      </c>
      <c r="O124" t="s">
        <v>1371</v>
      </c>
      <c r="P124">
        <v>235</v>
      </c>
      <c r="Q124">
        <v>8.5</v>
      </c>
      <c r="R124">
        <v>300</v>
      </c>
      <c r="T124">
        <v>64</v>
      </c>
      <c r="U124">
        <v>10100501</v>
      </c>
      <c r="W124">
        <v>0</v>
      </c>
      <c r="X124">
        <v>0</v>
      </c>
      <c r="Y124">
        <v>0</v>
      </c>
      <c r="Z124">
        <v>0</v>
      </c>
      <c r="AA124">
        <v>0</v>
      </c>
      <c r="AB124">
        <v>1.0042884E-2</v>
      </c>
      <c r="AC124">
        <v>0</v>
      </c>
      <c r="AD124">
        <v>0</v>
      </c>
      <c r="AG124">
        <v>221118</v>
      </c>
    </row>
    <row r="125" spans="1:34" hidden="1" x14ac:dyDescent="0.25">
      <c r="A125" t="s">
        <v>48</v>
      </c>
      <c r="B125" t="s">
        <v>1267</v>
      </c>
      <c r="C125" t="s">
        <v>112</v>
      </c>
      <c r="D125" s="9">
        <v>54789</v>
      </c>
      <c r="E125">
        <v>10464</v>
      </c>
      <c r="F125" s="8" t="s">
        <v>255</v>
      </c>
      <c r="G125" s="11" t="str">
        <f t="shared" si="1"/>
        <v>10464-E0002</v>
      </c>
      <c r="H125">
        <v>8104811</v>
      </c>
      <c r="I125">
        <v>4821513</v>
      </c>
      <c r="J125">
        <v>4665112</v>
      </c>
      <c r="K125" t="s">
        <v>1380</v>
      </c>
      <c r="L125">
        <v>6224000009</v>
      </c>
      <c r="M125" t="s">
        <v>1364</v>
      </c>
      <c r="N125">
        <v>1</v>
      </c>
      <c r="O125" t="s">
        <v>1373</v>
      </c>
      <c r="P125">
        <v>235</v>
      </c>
      <c r="Q125">
        <v>8.5</v>
      </c>
      <c r="R125">
        <v>300</v>
      </c>
      <c r="T125">
        <v>64</v>
      </c>
      <c r="U125">
        <v>10100801</v>
      </c>
      <c r="W125">
        <v>0</v>
      </c>
      <c r="X125">
        <v>0</v>
      </c>
      <c r="Y125">
        <v>0</v>
      </c>
      <c r="Z125">
        <v>0</v>
      </c>
      <c r="AA125">
        <v>0</v>
      </c>
      <c r="AB125">
        <v>1.176202717</v>
      </c>
      <c r="AC125">
        <v>0</v>
      </c>
      <c r="AD125">
        <v>0</v>
      </c>
      <c r="AG125">
        <v>221118</v>
      </c>
    </row>
    <row r="126" spans="1:34" hidden="1" x14ac:dyDescent="0.25">
      <c r="A126" t="s">
        <v>48</v>
      </c>
      <c r="B126" t="s">
        <v>1267</v>
      </c>
      <c r="C126" t="s">
        <v>112</v>
      </c>
      <c r="D126" s="9">
        <v>54789</v>
      </c>
      <c r="E126">
        <v>10464</v>
      </c>
      <c r="F126" s="8" t="s">
        <v>255</v>
      </c>
      <c r="G126" s="11" t="str">
        <f t="shared" si="1"/>
        <v>10464-E0002</v>
      </c>
      <c r="H126">
        <v>8104811</v>
      </c>
      <c r="I126">
        <v>4821513</v>
      </c>
      <c r="J126">
        <v>58914012</v>
      </c>
      <c r="K126" t="s">
        <v>1381</v>
      </c>
      <c r="L126">
        <v>6224000009</v>
      </c>
      <c r="M126" t="s">
        <v>1364</v>
      </c>
      <c r="N126">
        <v>11111</v>
      </c>
      <c r="O126" t="s">
        <v>1375</v>
      </c>
      <c r="U126">
        <v>10200907</v>
      </c>
      <c r="W126">
        <v>0</v>
      </c>
      <c r="X126">
        <v>0</v>
      </c>
      <c r="Y126">
        <v>0</v>
      </c>
      <c r="Z126">
        <v>0</v>
      </c>
      <c r="AA126">
        <v>0</v>
      </c>
      <c r="AB126">
        <v>0</v>
      </c>
      <c r="AC126">
        <v>0</v>
      </c>
      <c r="AD126">
        <v>0</v>
      </c>
      <c r="AG126">
        <v>221118</v>
      </c>
    </row>
    <row r="127" spans="1:34" hidden="1" x14ac:dyDescent="0.25">
      <c r="A127" t="s">
        <v>48</v>
      </c>
      <c r="B127" t="s">
        <v>1267</v>
      </c>
      <c r="C127" t="s">
        <v>112</v>
      </c>
      <c r="D127" s="9">
        <v>54789</v>
      </c>
      <c r="E127">
        <v>10464</v>
      </c>
      <c r="F127" s="8" t="s">
        <v>257</v>
      </c>
      <c r="G127" s="11" t="str">
        <f t="shared" si="1"/>
        <v>10464-E0003</v>
      </c>
      <c r="H127">
        <v>8104811</v>
      </c>
      <c r="I127">
        <v>4821513</v>
      </c>
      <c r="J127">
        <v>4665112</v>
      </c>
      <c r="K127" t="s">
        <v>1382</v>
      </c>
      <c r="L127">
        <v>6224000009</v>
      </c>
      <c r="M127" t="s">
        <v>1364</v>
      </c>
      <c r="N127">
        <v>1</v>
      </c>
      <c r="O127" t="s">
        <v>1365</v>
      </c>
      <c r="P127">
        <v>235</v>
      </c>
      <c r="Q127">
        <v>8.5</v>
      </c>
      <c r="R127">
        <v>300</v>
      </c>
      <c r="T127">
        <v>64</v>
      </c>
      <c r="U127">
        <v>10100903</v>
      </c>
      <c r="W127">
        <v>0</v>
      </c>
      <c r="X127">
        <v>0</v>
      </c>
      <c r="Y127">
        <v>0</v>
      </c>
      <c r="Z127">
        <v>0</v>
      </c>
      <c r="AA127">
        <v>0</v>
      </c>
      <c r="AB127">
        <v>3.7889220350000001</v>
      </c>
      <c r="AC127">
        <v>0</v>
      </c>
      <c r="AD127">
        <v>0</v>
      </c>
      <c r="AG127">
        <v>221118</v>
      </c>
    </row>
    <row r="128" spans="1:34" hidden="1" x14ac:dyDescent="0.25">
      <c r="A128" t="s">
        <v>48</v>
      </c>
      <c r="B128" t="s">
        <v>1267</v>
      </c>
      <c r="C128" t="s">
        <v>112</v>
      </c>
      <c r="D128" s="9">
        <v>54789</v>
      </c>
      <c r="E128">
        <v>10464</v>
      </c>
      <c r="F128" s="8" t="s">
        <v>257</v>
      </c>
      <c r="G128" s="11" t="str">
        <f t="shared" si="1"/>
        <v>10464-E0003</v>
      </c>
      <c r="H128">
        <v>8104811</v>
      </c>
      <c r="I128">
        <v>4821513</v>
      </c>
      <c r="J128">
        <v>4665112</v>
      </c>
      <c r="K128" t="s">
        <v>1383</v>
      </c>
      <c r="L128">
        <v>6224000009</v>
      </c>
      <c r="M128" t="s">
        <v>1364</v>
      </c>
      <c r="N128">
        <v>1</v>
      </c>
      <c r="O128" t="s">
        <v>1367</v>
      </c>
      <c r="P128">
        <v>235</v>
      </c>
      <c r="Q128">
        <v>8.5</v>
      </c>
      <c r="R128">
        <v>300</v>
      </c>
      <c r="T128">
        <v>64</v>
      </c>
      <c r="U128">
        <v>10101201</v>
      </c>
      <c r="W128">
        <v>0</v>
      </c>
      <c r="X128">
        <v>0</v>
      </c>
      <c r="Y128">
        <v>0</v>
      </c>
      <c r="Z128">
        <v>0</v>
      </c>
      <c r="AA128">
        <v>0</v>
      </c>
      <c r="AB128">
        <v>3.7889480870000001</v>
      </c>
      <c r="AC128">
        <v>0</v>
      </c>
      <c r="AD128">
        <v>0</v>
      </c>
      <c r="AG128">
        <v>221118</v>
      </c>
    </row>
    <row r="129" spans="1:34" hidden="1" x14ac:dyDescent="0.25">
      <c r="A129" t="s">
        <v>48</v>
      </c>
      <c r="B129" t="s">
        <v>1267</v>
      </c>
      <c r="C129" t="s">
        <v>112</v>
      </c>
      <c r="D129" s="9">
        <v>54789</v>
      </c>
      <c r="E129">
        <v>10464</v>
      </c>
      <c r="F129" s="8" t="s">
        <v>257</v>
      </c>
      <c r="G129" s="11" t="str">
        <f t="shared" si="1"/>
        <v>10464-E0003</v>
      </c>
      <c r="H129">
        <v>8104811</v>
      </c>
      <c r="I129">
        <v>4821513</v>
      </c>
      <c r="J129">
        <v>4665112</v>
      </c>
      <c r="K129" t="s">
        <v>1384</v>
      </c>
      <c r="L129">
        <v>6224000009</v>
      </c>
      <c r="M129" t="s">
        <v>1364</v>
      </c>
      <c r="N129">
        <v>1</v>
      </c>
      <c r="O129" t="s">
        <v>1369</v>
      </c>
      <c r="P129">
        <v>235</v>
      </c>
      <c r="Q129">
        <v>8.5</v>
      </c>
      <c r="R129">
        <v>300</v>
      </c>
      <c r="T129">
        <v>64</v>
      </c>
      <c r="U129">
        <v>10100217</v>
      </c>
      <c r="W129">
        <v>100</v>
      </c>
      <c r="X129">
        <v>100</v>
      </c>
      <c r="Y129">
        <v>100</v>
      </c>
      <c r="Z129">
        <v>100</v>
      </c>
      <c r="AA129">
        <v>100</v>
      </c>
      <c r="AB129">
        <v>91.235884279999993</v>
      </c>
      <c r="AC129">
        <v>100</v>
      </c>
      <c r="AD129">
        <v>100</v>
      </c>
      <c r="AG129">
        <v>221118</v>
      </c>
    </row>
    <row r="130" spans="1:34" hidden="1" x14ac:dyDescent="0.25">
      <c r="A130" t="s">
        <v>48</v>
      </c>
      <c r="B130" t="s">
        <v>1267</v>
      </c>
      <c r="C130" t="s">
        <v>112</v>
      </c>
      <c r="D130" s="9">
        <v>54789</v>
      </c>
      <c r="E130">
        <v>10464</v>
      </c>
      <c r="F130" s="8" t="s">
        <v>257</v>
      </c>
      <c r="G130" s="11" t="str">
        <f t="shared" ref="G130:G193" si="2">CONCATENATE(E130,"-",F130)</f>
        <v>10464-E0003</v>
      </c>
      <c r="H130">
        <v>8104811</v>
      </c>
      <c r="I130">
        <v>4821513</v>
      </c>
      <c r="J130">
        <v>4665112</v>
      </c>
      <c r="K130" t="s">
        <v>1385</v>
      </c>
      <c r="L130">
        <v>6224000009</v>
      </c>
      <c r="M130" t="s">
        <v>1364</v>
      </c>
      <c r="N130">
        <v>1</v>
      </c>
      <c r="O130" t="s">
        <v>1371</v>
      </c>
      <c r="P130">
        <v>235</v>
      </c>
      <c r="Q130">
        <v>8.5</v>
      </c>
      <c r="R130">
        <v>300</v>
      </c>
      <c r="T130">
        <v>64</v>
      </c>
      <c r="U130">
        <v>10100501</v>
      </c>
      <c r="W130">
        <v>0</v>
      </c>
      <c r="X130">
        <v>0</v>
      </c>
      <c r="Y130">
        <v>0</v>
      </c>
      <c r="Z130">
        <v>0</v>
      </c>
      <c r="AA130">
        <v>0</v>
      </c>
      <c r="AB130">
        <v>1.0042884E-2</v>
      </c>
      <c r="AC130">
        <v>0</v>
      </c>
      <c r="AD130">
        <v>0</v>
      </c>
      <c r="AG130">
        <v>221118</v>
      </c>
    </row>
    <row r="131" spans="1:34" hidden="1" x14ac:dyDescent="0.25">
      <c r="A131" t="s">
        <v>48</v>
      </c>
      <c r="B131" t="s">
        <v>1267</v>
      </c>
      <c r="C131" t="s">
        <v>112</v>
      </c>
      <c r="D131" s="9">
        <v>54789</v>
      </c>
      <c r="E131">
        <v>10464</v>
      </c>
      <c r="F131" s="8" t="s">
        <v>257</v>
      </c>
      <c r="G131" s="11" t="str">
        <f t="shared" si="2"/>
        <v>10464-E0003</v>
      </c>
      <c r="H131">
        <v>8104811</v>
      </c>
      <c r="I131">
        <v>4821513</v>
      </c>
      <c r="J131">
        <v>4665112</v>
      </c>
      <c r="K131" t="s">
        <v>1386</v>
      </c>
      <c r="L131">
        <v>6224000009</v>
      </c>
      <c r="M131" t="s">
        <v>1364</v>
      </c>
      <c r="N131">
        <v>1</v>
      </c>
      <c r="O131" t="s">
        <v>1373</v>
      </c>
      <c r="P131">
        <v>235</v>
      </c>
      <c r="Q131">
        <v>8.5</v>
      </c>
      <c r="R131">
        <v>300</v>
      </c>
      <c r="T131">
        <v>64</v>
      </c>
      <c r="U131">
        <v>10100801</v>
      </c>
      <c r="W131">
        <v>0</v>
      </c>
      <c r="X131">
        <v>0</v>
      </c>
      <c r="Y131">
        <v>0</v>
      </c>
      <c r="Z131">
        <v>0</v>
      </c>
      <c r="AA131">
        <v>0</v>
      </c>
      <c r="AB131">
        <v>1.176202717</v>
      </c>
      <c r="AC131">
        <v>0</v>
      </c>
      <c r="AD131">
        <v>0</v>
      </c>
      <c r="AG131">
        <v>221118</v>
      </c>
    </row>
    <row r="132" spans="1:34" hidden="1" x14ac:dyDescent="0.25">
      <c r="A132" t="s">
        <v>48</v>
      </c>
      <c r="B132" t="s">
        <v>1267</v>
      </c>
      <c r="C132" t="s">
        <v>112</v>
      </c>
      <c r="D132" s="9">
        <v>54789</v>
      </c>
      <c r="E132">
        <v>10464</v>
      </c>
      <c r="F132" s="8" t="s">
        <v>257</v>
      </c>
      <c r="G132" s="11" t="str">
        <f t="shared" si="2"/>
        <v>10464-E0003</v>
      </c>
      <c r="H132">
        <v>8104811</v>
      </c>
      <c r="I132">
        <v>4821513</v>
      </c>
      <c r="J132">
        <v>58914012</v>
      </c>
      <c r="K132" t="s">
        <v>1387</v>
      </c>
      <c r="L132">
        <v>6224000009</v>
      </c>
      <c r="M132" t="s">
        <v>1364</v>
      </c>
      <c r="N132">
        <v>11111</v>
      </c>
      <c r="O132" t="s">
        <v>1375</v>
      </c>
      <c r="U132">
        <v>10200907</v>
      </c>
      <c r="W132">
        <v>0</v>
      </c>
      <c r="X132">
        <v>0</v>
      </c>
      <c r="Y132">
        <v>0</v>
      </c>
      <c r="Z132">
        <v>0</v>
      </c>
      <c r="AA132">
        <v>0</v>
      </c>
      <c r="AB132">
        <v>0</v>
      </c>
      <c r="AC132">
        <v>0</v>
      </c>
      <c r="AD132">
        <v>0</v>
      </c>
      <c r="AG132">
        <v>221118</v>
      </c>
    </row>
    <row r="133" spans="1:34" hidden="1" x14ac:dyDescent="0.25">
      <c r="A133" t="s">
        <v>48</v>
      </c>
      <c r="B133" t="s">
        <v>1267</v>
      </c>
      <c r="C133" t="s">
        <v>112</v>
      </c>
      <c r="D133" s="9">
        <v>54789</v>
      </c>
      <c r="E133">
        <v>50368</v>
      </c>
      <c r="F133" s="8" t="s">
        <v>366</v>
      </c>
      <c r="G133" s="11" t="str">
        <f t="shared" si="2"/>
        <v>50368-CT1</v>
      </c>
      <c r="H133">
        <v>8542311</v>
      </c>
      <c r="I133">
        <v>229613</v>
      </c>
      <c r="J133">
        <v>238912</v>
      </c>
      <c r="K133">
        <v>20609114</v>
      </c>
      <c r="L133">
        <v>7500700030</v>
      </c>
      <c r="M133" t="s">
        <v>1388</v>
      </c>
      <c r="N133">
        <v>1</v>
      </c>
      <c r="O133" t="s">
        <v>1389</v>
      </c>
      <c r="P133">
        <v>225</v>
      </c>
      <c r="Q133">
        <v>11.3</v>
      </c>
      <c r="R133">
        <v>325</v>
      </c>
      <c r="S133">
        <v>52.2</v>
      </c>
      <c r="T133">
        <v>31</v>
      </c>
      <c r="U133">
        <v>10200501</v>
      </c>
      <c r="W133">
        <v>0.106082037</v>
      </c>
      <c r="X133">
        <v>0.416382111</v>
      </c>
      <c r="Y133">
        <v>0.30255550799999997</v>
      </c>
      <c r="Z133">
        <v>0.28840688399999997</v>
      </c>
      <c r="AA133">
        <v>6.5817409769999999</v>
      </c>
      <c r="AB133">
        <v>2.1343883000000001E-2</v>
      </c>
      <c r="AC133">
        <v>0.29358840800000002</v>
      </c>
      <c r="AD133">
        <v>0.29358840800000002</v>
      </c>
      <c r="AG133">
        <v>61131</v>
      </c>
      <c r="AH133" t="s">
        <v>1390</v>
      </c>
    </row>
    <row r="134" spans="1:34" hidden="1" x14ac:dyDescent="0.25">
      <c r="A134" t="s">
        <v>48</v>
      </c>
      <c r="B134" t="s">
        <v>1267</v>
      </c>
      <c r="C134" t="s">
        <v>112</v>
      </c>
      <c r="D134" s="9">
        <v>54789</v>
      </c>
      <c r="E134">
        <v>50368</v>
      </c>
      <c r="F134" s="8" t="s">
        <v>366</v>
      </c>
      <c r="G134" s="11" t="str">
        <f t="shared" si="2"/>
        <v>50368-CT1</v>
      </c>
      <c r="H134">
        <v>8542311</v>
      </c>
      <c r="I134">
        <v>229613</v>
      </c>
      <c r="J134">
        <v>238912</v>
      </c>
      <c r="K134">
        <v>20609214</v>
      </c>
      <c r="L134">
        <v>7500700030</v>
      </c>
      <c r="M134" t="s">
        <v>1388</v>
      </c>
      <c r="N134">
        <v>1</v>
      </c>
      <c r="O134" t="s">
        <v>1391</v>
      </c>
      <c r="P134">
        <v>225</v>
      </c>
      <c r="Q134">
        <v>11.3</v>
      </c>
      <c r="R134">
        <v>325</v>
      </c>
      <c r="S134">
        <v>52.2</v>
      </c>
      <c r="T134">
        <v>31</v>
      </c>
      <c r="U134">
        <v>10200601</v>
      </c>
      <c r="W134">
        <v>99.893917959999996</v>
      </c>
      <c r="X134">
        <v>99.583617889999999</v>
      </c>
      <c r="Y134">
        <v>99.697444489999995</v>
      </c>
      <c r="Z134">
        <v>99.711593120000003</v>
      </c>
      <c r="AA134">
        <v>93.418259019999994</v>
      </c>
      <c r="AB134">
        <v>99.978656119999997</v>
      </c>
      <c r="AC134">
        <v>99.706411590000002</v>
      </c>
      <c r="AD134">
        <v>99.706411590000002</v>
      </c>
      <c r="AG134">
        <v>61131</v>
      </c>
      <c r="AH134" t="s">
        <v>1390</v>
      </c>
    </row>
    <row r="135" spans="1:34" hidden="1" x14ac:dyDescent="0.25">
      <c r="A135" t="s">
        <v>48</v>
      </c>
      <c r="B135" t="s">
        <v>1267</v>
      </c>
      <c r="C135" t="s">
        <v>112</v>
      </c>
      <c r="D135" s="9">
        <v>54789</v>
      </c>
      <c r="E135">
        <v>50368</v>
      </c>
      <c r="F135" s="8" t="s">
        <v>366</v>
      </c>
      <c r="G135" s="11" t="str">
        <f t="shared" si="2"/>
        <v>50368-CT1</v>
      </c>
      <c r="H135">
        <v>8542311</v>
      </c>
      <c r="I135">
        <v>229613</v>
      </c>
      <c r="J135">
        <v>238912</v>
      </c>
      <c r="K135">
        <v>20609314</v>
      </c>
      <c r="L135">
        <v>7500700030</v>
      </c>
      <c r="M135" t="s">
        <v>1388</v>
      </c>
      <c r="N135">
        <v>1</v>
      </c>
      <c r="O135" t="s">
        <v>1392</v>
      </c>
      <c r="P135">
        <v>225</v>
      </c>
      <c r="Q135">
        <v>11.3</v>
      </c>
      <c r="R135">
        <v>325</v>
      </c>
      <c r="S135">
        <v>52.2</v>
      </c>
      <c r="T135">
        <v>31</v>
      </c>
      <c r="U135">
        <v>10200205</v>
      </c>
      <c r="W135">
        <v>0</v>
      </c>
      <c r="X135">
        <v>0</v>
      </c>
      <c r="Y135">
        <v>0</v>
      </c>
      <c r="Z135">
        <v>0</v>
      </c>
      <c r="AA135">
        <v>0</v>
      </c>
      <c r="AB135">
        <v>0</v>
      </c>
      <c r="AC135">
        <v>0</v>
      </c>
      <c r="AD135">
        <v>0</v>
      </c>
      <c r="AG135">
        <v>61131</v>
      </c>
      <c r="AH135" t="s">
        <v>1390</v>
      </c>
    </row>
    <row r="136" spans="1:34" hidden="1" x14ac:dyDescent="0.25">
      <c r="A136" t="s">
        <v>48</v>
      </c>
      <c r="B136" t="s">
        <v>1267</v>
      </c>
      <c r="C136" t="s">
        <v>112</v>
      </c>
      <c r="D136" s="9">
        <v>54789</v>
      </c>
      <c r="E136">
        <v>50368</v>
      </c>
      <c r="F136" s="8" t="s">
        <v>366</v>
      </c>
      <c r="G136" s="11" t="str">
        <f t="shared" si="2"/>
        <v>50368-CT1</v>
      </c>
      <c r="H136">
        <v>8542311</v>
      </c>
      <c r="I136">
        <v>229613</v>
      </c>
      <c r="J136">
        <v>58903612</v>
      </c>
      <c r="K136">
        <v>89012814</v>
      </c>
      <c r="L136">
        <v>7500700030</v>
      </c>
      <c r="M136" t="s">
        <v>1388</v>
      </c>
      <c r="N136">
        <v>11111</v>
      </c>
      <c r="O136" t="s">
        <v>1393</v>
      </c>
      <c r="U136">
        <v>10500209</v>
      </c>
      <c r="W136">
        <v>0</v>
      </c>
      <c r="X136">
        <v>0</v>
      </c>
      <c r="Y136">
        <v>0</v>
      </c>
      <c r="Z136">
        <v>0</v>
      </c>
      <c r="AA136">
        <v>0</v>
      </c>
      <c r="AB136">
        <v>0</v>
      </c>
      <c r="AC136">
        <v>0</v>
      </c>
      <c r="AD136">
        <v>0</v>
      </c>
      <c r="AG136">
        <v>61131</v>
      </c>
      <c r="AH136" t="s">
        <v>1390</v>
      </c>
    </row>
    <row r="137" spans="1:34" hidden="1" x14ac:dyDescent="0.25">
      <c r="A137" t="s">
        <v>48</v>
      </c>
      <c r="B137" t="s">
        <v>1267</v>
      </c>
      <c r="C137" t="s">
        <v>112</v>
      </c>
      <c r="D137" s="9">
        <v>54789</v>
      </c>
      <c r="E137">
        <v>50368</v>
      </c>
      <c r="F137" s="8" t="s">
        <v>369</v>
      </c>
      <c r="G137" s="11" t="str">
        <f t="shared" si="2"/>
        <v>50368-CT2</v>
      </c>
      <c r="H137">
        <v>8542311</v>
      </c>
      <c r="I137">
        <v>97077413</v>
      </c>
      <c r="J137">
        <v>58903612</v>
      </c>
      <c r="K137">
        <v>135457714</v>
      </c>
      <c r="L137">
        <v>7500700030</v>
      </c>
      <c r="M137" t="s">
        <v>1394</v>
      </c>
      <c r="N137">
        <v>11111</v>
      </c>
      <c r="O137" t="s">
        <v>1395</v>
      </c>
      <c r="U137">
        <v>10200501</v>
      </c>
      <c r="W137">
        <v>100</v>
      </c>
      <c r="X137">
        <v>100</v>
      </c>
      <c r="Y137">
        <v>100</v>
      </c>
      <c r="Z137">
        <v>100</v>
      </c>
      <c r="AA137">
        <v>100</v>
      </c>
      <c r="AB137">
        <v>100</v>
      </c>
      <c r="AC137">
        <v>100</v>
      </c>
      <c r="AD137">
        <v>100</v>
      </c>
      <c r="AH137" t="s">
        <v>1390</v>
      </c>
    </row>
    <row r="138" spans="1:34" hidden="1" x14ac:dyDescent="0.25">
      <c r="A138" t="s">
        <v>48</v>
      </c>
      <c r="B138" t="s">
        <v>1267</v>
      </c>
      <c r="C138" t="s">
        <v>112</v>
      </c>
      <c r="D138" s="9">
        <v>54789</v>
      </c>
      <c r="E138">
        <v>50472</v>
      </c>
      <c r="F138" s="8" t="s">
        <v>391</v>
      </c>
      <c r="G138" s="11" t="str">
        <f t="shared" si="2"/>
        <v>50472-BLR05</v>
      </c>
      <c r="W138">
        <v>100</v>
      </c>
      <c r="X138">
        <v>100</v>
      </c>
      <c r="Y138">
        <v>100</v>
      </c>
      <c r="Z138">
        <v>100</v>
      </c>
      <c r="AA138">
        <v>100</v>
      </c>
      <c r="AB138">
        <v>100</v>
      </c>
      <c r="AC138">
        <v>100</v>
      </c>
      <c r="AD138">
        <v>100</v>
      </c>
      <c r="AH138" t="s">
        <v>1253</v>
      </c>
    </row>
    <row r="139" spans="1:34" hidden="1" x14ac:dyDescent="0.25">
      <c r="A139" t="s">
        <v>48</v>
      </c>
      <c r="B139" t="s">
        <v>1267</v>
      </c>
      <c r="C139" t="s">
        <v>112</v>
      </c>
      <c r="D139" s="9">
        <v>54789</v>
      </c>
      <c r="E139">
        <v>50472</v>
      </c>
      <c r="F139" s="8" t="s">
        <v>394</v>
      </c>
      <c r="G139" s="11" t="str">
        <f t="shared" si="2"/>
        <v>50472-R1B01</v>
      </c>
      <c r="H139">
        <v>7417011</v>
      </c>
      <c r="I139">
        <v>7979713</v>
      </c>
      <c r="J139">
        <v>58925512</v>
      </c>
      <c r="K139">
        <v>17443214</v>
      </c>
      <c r="L139">
        <v>9291100113</v>
      </c>
      <c r="M139" t="s">
        <v>1396</v>
      </c>
      <c r="N139" t="s">
        <v>394</v>
      </c>
      <c r="O139" t="s">
        <v>1397</v>
      </c>
      <c r="P139">
        <v>210</v>
      </c>
      <c r="Q139">
        <v>10</v>
      </c>
      <c r="R139">
        <v>72</v>
      </c>
      <c r="U139">
        <v>10200501</v>
      </c>
      <c r="W139">
        <v>0</v>
      </c>
      <c r="X139">
        <v>0</v>
      </c>
      <c r="Y139">
        <v>0</v>
      </c>
      <c r="Z139">
        <v>0</v>
      </c>
      <c r="AA139">
        <v>0</v>
      </c>
      <c r="AB139">
        <v>0</v>
      </c>
      <c r="AC139">
        <v>0</v>
      </c>
      <c r="AD139">
        <v>0</v>
      </c>
      <c r="AG139">
        <v>221118</v>
      </c>
      <c r="AH139" t="s">
        <v>1390</v>
      </c>
    </row>
    <row r="140" spans="1:34" hidden="1" x14ac:dyDescent="0.25">
      <c r="A140" t="s">
        <v>48</v>
      </c>
      <c r="B140" t="s">
        <v>1267</v>
      </c>
      <c r="C140" t="s">
        <v>112</v>
      </c>
      <c r="D140" s="9">
        <v>54789</v>
      </c>
      <c r="E140">
        <v>50472</v>
      </c>
      <c r="F140" s="8" t="s">
        <v>394</v>
      </c>
      <c r="G140" s="11" t="str">
        <f t="shared" si="2"/>
        <v>50472-R1B01</v>
      </c>
      <c r="H140">
        <v>7417011</v>
      </c>
      <c r="I140">
        <v>7979713</v>
      </c>
      <c r="J140">
        <v>58925512</v>
      </c>
      <c r="K140">
        <v>17443314</v>
      </c>
      <c r="L140">
        <v>9291100113</v>
      </c>
      <c r="M140" t="s">
        <v>1396</v>
      </c>
      <c r="N140" t="s">
        <v>394</v>
      </c>
      <c r="O140" t="s">
        <v>1398</v>
      </c>
      <c r="P140">
        <v>210</v>
      </c>
      <c r="Q140">
        <v>10</v>
      </c>
      <c r="R140">
        <v>72</v>
      </c>
      <c r="S140">
        <v>1.66E-2</v>
      </c>
      <c r="T140">
        <v>1E-3</v>
      </c>
      <c r="U140">
        <v>10200601</v>
      </c>
      <c r="W140">
        <v>100</v>
      </c>
      <c r="X140">
        <v>100</v>
      </c>
      <c r="Y140">
        <v>100</v>
      </c>
      <c r="Z140">
        <v>100</v>
      </c>
      <c r="AA140">
        <v>100</v>
      </c>
      <c r="AB140">
        <v>100</v>
      </c>
      <c r="AC140">
        <v>100</v>
      </c>
      <c r="AD140">
        <v>100</v>
      </c>
      <c r="AG140">
        <v>221118</v>
      </c>
      <c r="AH140" t="s">
        <v>1390</v>
      </c>
    </row>
    <row r="141" spans="1:34" hidden="1" x14ac:dyDescent="0.25">
      <c r="A141" t="s">
        <v>48</v>
      </c>
      <c r="B141" t="s">
        <v>1267</v>
      </c>
      <c r="C141" t="s">
        <v>112</v>
      </c>
      <c r="D141" s="9">
        <v>54789</v>
      </c>
      <c r="E141">
        <v>50472</v>
      </c>
      <c r="F141" s="8" t="s">
        <v>394</v>
      </c>
      <c r="G141" s="11" t="str">
        <f t="shared" si="2"/>
        <v>50472-R1B01</v>
      </c>
      <c r="H141">
        <v>7417011</v>
      </c>
      <c r="I141">
        <v>7979713</v>
      </c>
      <c r="J141">
        <v>58925512</v>
      </c>
      <c r="K141">
        <v>17443414</v>
      </c>
      <c r="L141">
        <v>9291100113</v>
      </c>
      <c r="M141" t="s">
        <v>1396</v>
      </c>
      <c r="N141" t="s">
        <v>394</v>
      </c>
      <c r="O141" t="s">
        <v>1399</v>
      </c>
      <c r="P141">
        <v>210</v>
      </c>
      <c r="Q141">
        <v>10</v>
      </c>
      <c r="R141">
        <v>72</v>
      </c>
      <c r="U141">
        <v>10200902</v>
      </c>
      <c r="W141">
        <v>0</v>
      </c>
      <c r="X141">
        <v>0</v>
      </c>
      <c r="Y141">
        <v>0</v>
      </c>
      <c r="Z141">
        <v>0</v>
      </c>
      <c r="AA141">
        <v>0</v>
      </c>
      <c r="AB141">
        <v>0</v>
      </c>
      <c r="AC141">
        <v>0</v>
      </c>
      <c r="AD141">
        <v>0</v>
      </c>
      <c r="AG141">
        <v>221118</v>
      </c>
      <c r="AH141" t="s">
        <v>1390</v>
      </c>
    </row>
    <row r="142" spans="1:34" hidden="1" x14ac:dyDescent="0.25">
      <c r="A142" t="s">
        <v>48</v>
      </c>
      <c r="B142" t="s">
        <v>1267</v>
      </c>
      <c r="C142" t="s">
        <v>112</v>
      </c>
      <c r="D142" s="9">
        <v>54789</v>
      </c>
      <c r="E142">
        <v>50472</v>
      </c>
      <c r="F142" s="8" t="s">
        <v>396</v>
      </c>
      <c r="G142" s="11" t="str">
        <f t="shared" si="2"/>
        <v>50472-R1B02</v>
      </c>
      <c r="W142">
        <v>100</v>
      </c>
      <c r="X142">
        <v>100</v>
      </c>
      <c r="Y142">
        <v>100</v>
      </c>
      <c r="Z142">
        <v>100</v>
      </c>
      <c r="AA142">
        <v>100</v>
      </c>
      <c r="AB142">
        <v>100</v>
      </c>
      <c r="AC142">
        <v>100</v>
      </c>
      <c r="AD142">
        <v>100</v>
      </c>
      <c r="AH142" t="s">
        <v>1400</v>
      </c>
    </row>
    <row r="143" spans="1:34" hidden="1" x14ac:dyDescent="0.25">
      <c r="A143" t="s">
        <v>48</v>
      </c>
      <c r="B143" t="s">
        <v>1267</v>
      </c>
      <c r="C143" t="s">
        <v>112</v>
      </c>
      <c r="D143" s="9">
        <v>54789</v>
      </c>
      <c r="E143">
        <v>52168</v>
      </c>
      <c r="F143" s="8" t="s">
        <v>543</v>
      </c>
      <c r="G143" s="11" t="str">
        <f t="shared" si="2"/>
        <v>52168-00001</v>
      </c>
      <c r="H143">
        <v>8378311</v>
      </c>
      <c r="I143">
        <v>1491813</v>
      </c>
      <c r="J143">
        <v>1382512</v>
      </c>
      <c r="K143">
        <v>182079014</v>
      </c>
      <c r="L143">
        <v>2600300038</v>
      </c>
      <c r="M143" t="s">
        <v>1364</v>
      </c>
      <c r="N143">
        <v>1</v>
      </c>
      <c r="O143" t="s">
        <v>1401</v>
      </c>
      <c r="P143">
        <v>138</v>
      </c>
      <c r="Q143">
        <v>6.8</v>
      </c>
      <c r="R143">
        <v>340</v>
      </c>
      <c r="T143">
        <v>56</v>
      </c>
      <c r="U143">
        <v>10300502</v>
      </c>
      <c r="W143">
        <v>2.277083481</v>
      </c>
      <c r="X143">
        <v>7.0743569000000006E-2</v>
      </c>
      <c r="Y143">
        <v>8.0646748440000007</v>
      </c>
      <c r="Z143">
        <v>9.2587250640000001</v>
      </c>
      <c r="AA143">
        <v>8.1505847950000003</v>
      </c>
      <c r="AB143">
        <v>4.1810256859999999</v>
      </c>
      <c r="AC143">
        <v>25.746861020000001</v>
      </c>
      <c r="AD143">
        <v>25.746861020000001</v>
      </c>
      <c r="AG143">
        <v>53111</v>
      </c>
    </row>
    <row r="144" spans="1:34" hidden="1" x14ac:dyDescent="0.25">
      <c r="A144" t="s">
        <v>48</v>
      </c>
      <c r="B144" t="s">
        <v>1267</v>
      </c>
      <c r="C144" t="s">
        <v>112</v>
      </c>
      <c r="D144" s="9">
        <v>54789</v>
      </c>
      <c r="E144">
        <v>52168</v>
      </c>
      <c r="F144" s="8" t="s">
        <v>543</v>
      </c>
      <c r="G144" s="11" t="str">
        <f t="shared" si="2"/>
        <v>52168-00001</v>
      </c>
      <c r="H144">
        <v>8378311</v>
      </c>
      <c r="I144">
        <v>1491813</v>
      </c>
      <c r="J144">
        <v>1382512</v>
      </c>
      <c r="K144">
        <v>20808414</v>
      </c>
      <c r="L144">
        <v>2600300038</v>
      </c>
      <c r="M144" t="s">
        <v>1364</v>
      </c>
      <c r="N144">
        <v>1</v>
      </c>
      <c r="O144" t="s">
        <v>1402</v>
      </c>
      <c r="P144">
        <v>138</v>
      </c>
      <c r="Q144">
        <v>6.8</v>
      </c>
      <c r="R144">
        <v>340</v>
      </c>
      <c r="S144">
        <v>34.1</v>
      </c>
      <c r="T144">
        <v>56</v>
      </c>
      <c r="U144">
        <v>10300601</v>
      </c>
      <c r="W144">
        <v>97.722916519999998</v>
      </c>
      <c r="X144">
        <v>99.929256429999995</v>
      </c>
      <c r="Y144">
        <v>91.935325160000005</v>
      </c>
      <c r="Z144">
        <v>90.741274939999997</v>
      </c>
      <c r="AA144">
        <v>91.849415199999996</v>
      </c>
      <c r="AB144">
        <v>95.818974310000002</v>
      </c>
      <c r="AC144">
        <v>74.253138980000003</v>
      </c>
      <c r="AD144">
        <v>74.253138980000003</v>
      </c>
      <c r="AG144">
        <v>53111</v>
      </c>
      <c r="AH144" t="s">
        <v>1390</v>
      </c>
    </row>
    <row r="145" spans="1:34" hidden="1" x14ac:dyDescent="0.25">
      <c r="A145" t="s">
        <v>48</v>
      </c>
      <c r="B145" t="s">
        <v>1267</v>
      </c>
      <c r="C145" t="s">
        <v>112</v>
      </c>
      <c r="D145" s="9">
        <v>54789</v>
      </c>
      <c r="E145">
        <v>54099</v>
      </c>
      <c r="F145" s="8" t="s">
        <v>567</v>
      </c>
      <c r="G145" s="11" t="str">
        <f t="shared" si="2"/>
        <v>54099-000044</v>
      </c>
      <c r="H145">
        <v>7991711</v>
      </c>
      <c r="I145">
        <v>4120313</v>
      </c>
      <c r="J145">
        <v>4019412</v>
      </c>
      <c r="K145">
        <v>20691814</v>
      </c>
      <c r="L145">
        <v>5154800008</v>
      </c>
      <c r="M145" t="s">
        <v>1403</v>
      </c>
      <c r="N145">
        <v>44</v>
      </c>
      <c r="O145" t="s">
        <v>1404</v>
      </c>
      <c r="P145">
        <v>205</v>
      </c>
      <c r="Q145">
        <v>12.9</v>
      </c>
      <c r="R145">
        <v>143</v>
      </c>
      <c r="S145">
        <v>73.3</v>
      </c>
      <c r="T145">
        <v>40</v>
      </c>
      <c r="U145">
        <v>10200401</v>
      </c>
      <c r="W145">
        <v>100</v>
      </c>
      <c r="X145">
        <v>100</v>
      </c>
      <c r="Y145">
        <v>100</v>
      </c>
      <c r="Z145">
        <v>100</v>
      </c>
      <c r="AA145">
        <v>100</v>
      </c>
      <c r="AB145">
        <v>100</v>
      </c>
      <c r="AC145">
        <v>100</v>
      </c>
      <c r="AD145">
        <v>100</v>
      </c>
      <c r="AG145">
        <v>32211</v>
      </c>
    </row>
    <row r="146" spans="1:34" hidden="1" x14ac:dyDescent="0.25">
      <c r="A146" t="s">
        <v>48</v>
      </c>
      <c r="B146" t="s">
        <v>1267</v>
      </c>
      <c r="C146" t="s">
        <v>112</v>
      </c>
      <c r="D146" s="9">
        <v>54789</v>
      </c>
      <c r="E146">
        <v>880052</v>
      </c>
      <c r="F146" s="8" t="s">
        <v>1405</v>
      </c>
      <c r="G146" s="11" t="str">
        <f t="shared" si="2"/>
        <v>880052-01070</v>
      </c>
      <c r="H146">
        <v>8325311</v>
      </c>
      <c r="I146">
        <v>133713</v>
      </c>
      <c r="J146">
        <v>128621112</v>
      </c>
      <c r="K146">
        <v>20479714</v>
      </c>
      <c r="L146">
        <v>5520500013</v>
      </c>
      <c r="M146" t="s">
        <v>1406</v>
      </c>
      <c r="N146">
        <v>1068</v>
      </c>
      <c r="O146" t="s">
        <v>1407</v>
      </c>
      <c r="P146">
        <v>54</v>
      </c>
      <c r="Q146">
        <v>0.82999999999999896</v>
      </c>
      <c r="R146">
        <v>68</v>
      </c>
      <c r="S146">
        <v>1.66E-2</v>
      </c>
      <c r="U146">
        <v>30500606</v>
      </c>
      <c r="W146">
        <v>0</v>
      </c>
      <c r="X146">
        <v>0</v>
      </c>
      <c r="Y146">
        <v>3.393305233</v>
      </c>
      <c r="Z146">
        <v>3.414804406</v>
      </c>
      <c r="AA146">
        <v>0</v>
      </c>
      <c r="AB146">
        <v>0</v>
      </c>
      <c r="AC146">
        <v>0</v>
      </c>
      <c r="AD146">
        <v>0</v>
      </c>
      <c r="AG146">
        <v>32731</v>
      </c>
    </row>
    <row r="147" spans="1:34" hidden="1" x14ac:dyDescent="0.25">
      <c r="A147" t="s">
        <v>48</v>
      </c>
      <c r="B147" t="s">
        <v>1267</v>
      </c>
      <c r="C147" t="s">
        <v>112</v>
      </c>
      <c r="D147" s="9">
        <v>54789</v>
      </c>
      <c r="E147">
        <v>880052</v>
      </c>
      <c r="F147" s="8" t="s">
        <v>1405</v>
      </c>
      <c r="G147" s="11" t="str">
        <f t="shared" si="2"/>
        <v>880052-01070</v>
      </c>
      <c r="H147">
        <v>8325311</v>
      </c>
      <c r="I147">
        <v>133713</v>
      </c>
      <c r="J147">
        <v>142312</v>
      </c>
      <c r="K147">
        <v>20479914</v>
      </c>
      <c r="L147">
        <v>5520500013</v>
      </c>
      <c r="M147" t="s">
        <v>1406</v>
      </c>
      <c r="N147">
        <v>1122</v>
      </c>
      <c r="O147" t="s">
        <v>1408</v>
      </c>
      <c r="P147">
        <v>70</v>
      </c>
      <c r="Q147">
        <v>9.5</v>
      </c>
      <c r="R147">
        <v>72</v>
      </c>
      <c r="T147">
        <v>44.1</v>
      </c>
      <c r="U147">
        <v>30500614</v>
      </c>
      <c r="W147">
        <v>0</v>
      </c>
      <c r="X147">
        <v>0</v>
      </c>
      <c r="Y147">
        <v>0.603545832</v>
      </c>
      <c r="Z147">
        <v>0.60695631000000005</v>
      </c>
      <c r="AA147">
        <v>0</v>
      </c>
      <c r="AB147">
        <v>0</v>
      </c>
      <c r="AC147">
        <v>0</v>
      </c>
      <c r="AD147">
        <v>0</v>
      </c>
      <c r="AG147">
        <v>32731</v>
      </c>
    </row>
    <row r="148" spans="1:34" hidden="1" x14ac:dyDescent="0.25">
      <c r="A148" t="s">
        <v>48</v>
      </c>
      <c r="B148" t="s">
        <v>1267</v>
      </c>
      <c r="C148" t="s">
        <v>112</v>
      </c>
      <c r="D148" s="9">
        <v>54789</v>
      </c>
      <c r="E148">
        <v>880052</v>
      </c>
      <c r="F148" s="8" t="s">
        <v>1405</v>
      </c>
      <c r="G148" s="11" t="str">
        <f t="shared" si="2"/>
        <v>880052-01070</v>
      </c>
      <c r="H148">
        <v>8325311</v>
      </c>
      <c r="I148">
        <v>133713</v>
      </c>
      <c r="J148">
        <v>58908412</v>
      </c>
      <c r="K148">
        <v>20479814</v>
      </c>
      <c r="L148">
        <v>5520500013</v>
      </c>
      <c r="M148" t="s">
        <v>1406</v>
      </c>
      <c r="N148">
        <v>1041</v>
      </c>
      <c r="O148" t="s">
        <v>1409</v>
      </c>
      <c r="P148">
        <v>10</v>
      </c>
      <c r="Q148">
        <v>1</v>
      </c>
      <c r="R148">
        <v>72</v>
      </c>
      <c r="U148">
        <v>30500606</v>
      </c>
      <c r="W148">
        <v>0</v>
      </c>
      <c r="X148">
        <v>0</v>
      </c>
      <c r="Y148">
        <v>3.6868777979999998</v>
      </c>
      <c r="Z148">
        <v>3.7101703260000001</v>
      </c>
      <c r="AA148">
        <v>0</v>
      </c>
      <c r="AB148">
        <v>0</v>
      </c>
      <c r="AC148">
        <v>0</v>
      </c>
      <c r="AD148">
        <v>0</v>
      </c>
      <c r="AG148">
        <v>32731</v>
      </c>
    </row>
    <row r="149" spans="1:34" hidden="1" x14ac:dyDescent="0.25">
      <c r="A149" t="s">
        <v>48</v>
      </c>
      <c r="B149" t="s">
        <v>1267</v>
      </c>
      <c r="C149" t="s">
        <v>112</v>
      </c>
      <c r="D149" s="9">
        <v>54789</v>
      </c>
      <c r="E149">
        <v>880052</v>
      </c>
      <c r="F149" s="8" t="s">
        <v>1405</v>
      </c>
      <c r="G149" s="11" t="str">
        <f t="shared" si="2"/>
        <v>880052-01070</v>
      </c>
      <c r="H149">
        <v>8325311</v>
      </c>
      <c r="I149">
        <v>133713</v>
      </c>
      <c r="J149">
        <v>58908512</v>
      </c>
      <c r="K149">
        <v>20480014</v>
      </c>
      <c r="L149">
        <v>5520500013</v>
      </c>
      <c r="M149" t="s">
        <v>1406</v>
      </c>
      <c r="N149">
        <v>1070</v>
      </c>
      <c r="O149" t="s">
        <v>1410</v>
      </c>
      <c r="P149">
        <v>76</v>
      </c>
      <c r="Q149">
        <v>6.3</v>
      </c>
      <c r="R149">
        <v>72</v>
      </c>
      <c r="U149">
        <v>30500606</v>
      </c>
      <c r="W149">
        <v>100</v>
      </c>
      <c r="X149">
        <v>100</v>
      </c>
      <c r="Y149">
        <v>92.316271139999998</v>
      </c>
      <c r="Z149">
        <v>92.268068959999994</v>
      </c>
      <c r="AA149">
        <v>100</v>
      </c>
      <c r="AB149">
        <v>100</v>
      </c>
      <c r="AC149">
        <v>100</v>
      </c>
      <c r="AD149">
        <v>100</v>
      </c>
      <c r="AG149">
        <v>32731</v>
      </c>
    </row>
    <row r="150" spans="1:34" hidden="1" x14ac:dyDescent="0.25">
      <c r="A150" t="s">
        <v>48</v>
      </c>
      <c r="B150" t="s">
        <v>1267</v>
      </c>
      <c r="C150" t="s">
        <v>112</v>
      </c>
      <c r="D150" s="9">
        <v>54789</v>
      </c>
      <c r="E150">
        <v>880052</v>
      </c>
      <c r="F150" s="8" t="s">
        <v>1405</v>
      </c>
      <c r="G150" s="11" t="str">
        <f t="shared" si="2"/>
        <v>880052-01070</v>
      </c>
      <c r="H150">
        <v>8325311</v>
      </c>
      <c r="I150">
        <v>133713</v>
      </c>
      <c r="J150">
        <v>58908512</v>
      </c>
      <c r="K150">
        <v>89015614</v>
      </c>
      <c r="L150">
        <v>5520500013</v>
      </c>
      <c r="M150" t="s">
        <v>1406</v>
      </c>
      <c r="N150">
        <v>1070</v>
      </c>
      <c r="O150" t="s">
        <v>1411</v>
      </c>
      <c r="P150">
        <v>76</v>
      </c>
      <c r="Q150">
        <v>6.3</v>
      </c>
      <c r="R150">
        <v>72</v>
      </c>
      <c r="U150">
        <v>30500606</v>
      </c>
      <c r="W150">
        <v>0</v>
      </c>
      <c r="X150">
        <v>0</v>
      </c>
      <c r="Y150">
        <v>0</v>
      </c>
      <c r="Z150">
        <v>0</v>
      </c>
      <c r="AA150">
        <v>0</v>
      </c>
      <c r="AB150">
        <v>0</v>
      </c>
      <c r="AC150">
        <v>0</v>
      </c>
      <c r="AD150">
        <v>0</v>
      </c>
      <c r="AG150">
        <v>32731</v>
      </c>
    </row>
    <row r="151" spans="1:34" hidden="1" x14ac:dyDescent="0.25">
      <c r="A151" t="s">
        <v>48</v>
      </c>
      <c r="B151" t="s">
        <v>1267</v>
      </c>
      <c r="C151" t="s">
        <v>112</v>
      </c>
      <c r="D151" s="9">
        <v>54789</v>
      </c>
      <c r="E151">
        <v>880052</v>
      </c>
      <c r="F151" s="8" t="s">
        <v>1405</v>
      </c>
      <c r="G151" s="11" t="str">
        <f t="shared" si="2"/>
        <v>880052-01070</v>
      </c>
      <c r="H151">
        <v>8325311</v>
      </c>
      <c r="I151">
        <v>133713</v>
      </c>
      <c r="J151">
        <v>58908512</v>
      </c>
      <c r="K151">
        <v>89015714</v>
      </c>
      <c r="L151">
        <v>5520500013</v>
      </c>
      <c r="M151" t="s">
        <v>1406</v>
      </c>
      <c r="N151">
        <v>1070</v>
      </c>
      <c r="O151" t="s">
        <v>1412</v>
      </c>
      <c r="P151">
        <v>76</v>
      </c>
      <c r="Q151">
        <v>6.3</v>
      </c>
      <c r="R151">
        <v>72</v>
      </c>
      <c r="U151">
        <v>30500606</v>
      </c>
      <c r="W151">
        <v>0</v>
      </c>
      <c r="X151">
        <v>0</v>
      </c>
      <c r="Y151">
        <v>0</v>
      </c>
      <c r="Z151">
        <v>0</v>
      </c>
      <c r="AA151">
        <v>0</v>
      </c>
      <c r="AB151">
        <v>0</v>
      </c>
      <c r="AC151">
        <v>0</v>
      </c>
      <c r="AD151">
        <v>0</v>
      </c>
      <c r="AG151">
        <v>32731</v>
      </c>
    </row>
    <row r="152" spans="1:34" hidden="1" x14ac:dyDescent="0.25">
      <c r="A152" t="s">
        <v>48</v>
      </c>
      <c r="B152" t="s">
        <v>1267</v>
      </c>
      <c r="C152" t="s">
        <v>112</v>
      </c>
      <c r="D152" s="9">
        <v>54789</v>
      </c>
      <c r="E152">
        <v>880052</v>
      </c>
      <c r="F152" s="8" t="s">
        <v>1405</v>
      </c>
      <c r="G152" s="11" t="str">
        <f t="shared" si="2"/>
        <v>880052-01070</v>
      </c>
      <c r="H152">
        <v>8325311</v>
      </c>
      <c r="I152">
        <v>133713</v>
      </c>
      <c r="J152">
        <v>58908512</v>
      </c>
      <c r="K152">
        <v>89015814</v>
      </c>
      <c r="L152">
        <v>5520500013</v>
      </c>
      <c r="M152" t="s">
        <v>1406</v>
      </c>
      <c r="N152">
        <v>1070</v>
      </c>
      <c r="O152" t="s">
        <v>1413</v>
      </c>
      <c r="P152">
        <v>76</v>
      </c>
      <c r="Q152">
        <v>6.3</v>
      </c>
      <c r="R152">
        <v>72</v>
      </c>
      <c r="U152">
        <v>30500699</v>
      </c>
      <c r="W152">
        <v>0</v>
      </c>
      <c r="X152">
        <v>0</v>
      </c>
      <c r="Y152">
        <v>0</v>
      </c>
      <c r="Z152">
        <v>0</v>
      </c>
      <c r="AA152">
        <v>0</v>
      </c>
      <c r="AB152">
        <v>0</v>
      </c>
      <c r="AC152">
        <v>0</v>
      </c>
      <c r="AD152">
        <v>0</v>
      </c>
      <c r="AG152">
        <v>32731</v>
      </c>
    </row>
    <row r="153" spans="1:34" hidden="1" x14ac:dyDescent="0.25">
      <c r="A153" t="s">
        <v>48</v>
      </c>
      <c r="B153" t="s">
        <v>1267</v>
      </c>
      <c r="C153" t="s">
        <v>112</v>
      </c>
      <c r="D153" s="9">
        <v>54789</v>
      </c>
      <c r="E153">
        <v>880052</v>
      </c>
      <c r="F153" s="8" t="s">
        <v>1405</v>
      </c>
      <c r="G153" s="11" t="str">
        <f t="shared" si="2"/>
        <v>880052-01070</v>
      </c>
      <c r="H153">
        <v>8325311</v>
      </c>
      <c r="I153">
        <v>133713</v>
      </c>
      <c r="J153">
        <v>58908512</v>
      </c>
      <c r="K153">
        <v>89015914</v>
      </c>
      <c r="L153">
        <v>5520500013</v>
      </c>
      <c r="M153" t="s">
        <v>1406</v>
      </c>
      <c r="N153">
        <v>1070</v>
      </c>
      <c r="O153" t="s">
        <v>1414</v>
      </c>
      <c r="P153">
        <v>76</v>
      </c>
      <c r="Q153">
        <v>6.3</v>
      </c>
      <c r="R153">
        <v>72</v>
      </c>
      <c r="U153">
        <v>30500699</v>
      </c>
      <c r="W153">
        <v>0</v>
      </c>
      <c r="X153">
        <v>0</v>
      </c>
      <c r="Y153">
        <v>0</v>
      </c>
      <c r="Z153">
        <v>0</v>
      </c>
      <c r="AA153">
        <v>0</v>
      </c>
      <c r="AB153">
        <v>0</v>
      </c>
      <c r="AC153">
        <v>0</v>
      </c>
      <c r="AD153">
        <v>0</v>
      </c>
      <c r="AG153">
        <v>32731</v>
      </c>
    </row>
    <row r="154" spans="1:34" hidden="1" x14ac:dyDescent="0.25">
      <c r="A154" t="s">
        <v>48</v>
      </c>
      <c r="B154" t="s">
        <v>1267</v>
      </c>
      <c r="C154" t="s">
        <v>112</v>
      </c>
      <c r="D154" s="9">
        <v>54789</v>
      </c>
      <c r="E154">
        <v>880052</v>
      </c>
      <c r="F154" s="8" t="s">
        <v>1405</v>
      </c>
      <c r="G154" s="11" t="str">
        <f t="shared" si="2"/>
        <v>880052-01070</v>
      </c>
      <c r="H154">
        <v>8325311</v>
      </c>
      <c r="I154">
        <v>133713</v>
      </c>
      <c r="J154">
        <v>58909312</v>
      </c>
      <c r="K154">
        <v>20479714</v>
      </c>
      <c r="L154">
        <v>5520500013</v>
      </c>
      <c r="M154" t="s">
        <v>1406</v>
      </c>
      <c r="N154">
        <v>11111</v>
      </c>
      <c r="O154" t="s">
        <v>1407</v>
      </c>
      <c r="U154">
        <v>30500606</v>
      </c>
      <c r="W154">
        <v>0</v>
      </c>
      <c r="X154">
        <v>0</v>
      </c>
      <c r="Y154">
        <v>0</v>
      </c>
      <c r="Z154">
        <v>0</v>
      </c>
      <c r="AA154">
        <v>0</v>
      </c>
      <c r="AB154">
        <v>0</v>
      </c>
      <c r="AC154">
        <v>0</v>
      </c>
      <c r="AD154">
        <v>0</v>
      </c>
      <c r="AG154">
        <v>32731</v>
      </c>
    </row>
    <row r="155" spans="1:34" hidden="1" x14ac:dyDescent="0.25">
      <c r="A155" t="s">
        <v>48</v>
      </c>
      <c r="B155" t="s">
        <v>1267</v>
      </c>
      <c r="C155" t="s">
        <v>112</v>
      </c>
      <c r="D155" s="9">
        <v>54789</v>
      </c>
      <c r="E155">
        <v>880100</v>
      </c>
      <c r="F155" s="8" t="s">
        <v>837</v>
      </c>
      <c r="G155" s="11" t="str">
        <f t="shared" si="2"/>
        <v>880100-BLR001</v>
      </c>
      <c r="H155">
        <v>8309511</v>
      </c>
      <c r="I155">
        <v>200113</v>
      </c>
      <c r="J155">
        <v>58830912</v>
      </c>
      <c r="K155" t="s">
        <v>1415</v>
      </c>
      <c r="L155">
        <v>2630401378</v>
      </c>
      <c r="M155" t="s">
        <v>1416</v>
      </c>
      <c r="N155">
        <v>11111</v>
      </c>
      <c r="O155" t="s">
        <v>1417</v>
      </c>
      <c r="U155">
        <v>10100401</v>
      </c>
      <c r="W155">
        <v>50</v>
      </c>
      <c r="X155">
        <v>50</v>
      </c>
      <c r="Y155">
        <v>50</v>
      </c>
      <c r="Z155">
        <v>50</v>
      </c>
      <c r="AA155">
        <v>50</v>
      </c>
      <c r="AB155">
        <v>50</v>
      </c>
      <c r="AC155">
        <v>50</v>
      </c>
      <c r="AD155">
        <v>50</v>
      </c>
      <c r="AG155">
        <v>22133</v>
      </c>
      <c r="AH155" t="s">
        <v>1418</v>
      </c>
    </row>
    <row r="156" spans="1:34" hidden="1" x14ac:dyDescent="0.25">
      <c r="A156" t="s">
        <v>48</v>
      </c>
      <c r="B156" t="s">
        <v>1267</v>
      </c>
      <c r="C156" t="s">
        <v>112</v>
      </c>
      <c r="D156" s="9">
        <v>54789</v>
      </c>
      <c r="E156">
        <v>880100</v>
      </c>
      <c r="F156" s="8" t="s">
        <v>837</v>
      </c>
      <c r="G156" s="11" t="str">
        <f t="shared" si="2"/>
        <v>880100-BLR001</v>
      </c>
      <c r="H156">
        <v>8309511</v>
      </c>
      <c r="I156">
        <v>200113</v>
      </c>
      <c r="J156">
        <v>58830912</v>
      </c>
      <c r="K156" t="s">
        <v>1419</v>
      </c>
      <c r="L156">
        <v>2630401378</v>
      </c>
      <c r="M156" t="s">
        <v>1416</v>
      </c>
      <c r="N156">
        <v>11111</v>
      </c>
      <c r="O156" t="s">
        <v>1420</v>
      </c>
      <c r="U156">
        <v>10100601</v>
      </c>
      <c r="W156">
        <v>50</v>
      </c>
      <c r="X156">
        <v>50</v>
      </c>
      <c r="Y156">
        <v>50</v>
      </c>
      <c r="Z156">
        <v>50</v>
      </c>
      <c r="AA156">
        <v>50</v>
      </c>
      <c r="AB156">
        <v>50</v>
      </c>
      <c r="AC156">
        <v>50</v>
      </c>
      <c r="AD156">
        <v>50</v>
      </c>
      <c r="AG156">
        <v>22133</v>
      </c>
      <c r="AH156" t="s">
        <v>1418</v>
      </c>
    </row>
    <row r="157" spans="1:34" hidden="1" x14ac:dyDescent="0.25">
      <c r="A157" t="s">
        <v>48</v>
      </c>
      <c r="B157" t="s">
        <v>1267</v>
      </c>
      <c r="C157" t="s">
        <v>112</v>
      </c>
      <c r="D157" s="9">
        <v>54789</v>
      </c>
      <c r="E157">
        <v>880100</v>
      </c>
      <c r="F157" s="8" t="s">
        <v>840</v>
      </c>
      <c r="G157" s="11" t="str">
        <f t="shared" si="2"/>
        <v>880100-BLR002</v>
      </c>
      <c r="H157">
        <v>8309511</v>
      </c>
      <c r="I157">
        <v>200213</v>
      </c>
      <c r="J157">
        <v>58830912</v>
      </c>
      <c r="K157" t="s">
        <v>1421</v>
      </c>
      <c r="L157">
        <v>2630401378</v>
      </c>
      <c r="M157" t="s">
        <v>1422</v>
      </c>
      <c r="N157">
        <v>11111</v>
      </c>
      <c r="O157" t="s">
        <v>1423</v>
      </c>
      <c r="U157">
        <v>10100401</v>
      </c>
      <c r="W157">
        <v>50</v>
      </c>
      <c r="X157">
        <v>50</v>
      </c>
      <c r="Y157">
        <v>50</v>
      </c>
      <c r="Z157">
        <v>50</v>
      </c>
      <c r="AA157">
        <v>50</v>
      </c>
      <c r="AB157">
        <v>50</v>
      </c>
      <c r="AC157">
        <v>50</v>
      </c>
      <c r="AD157">
        <v>50</v>
      </c>
      <c r="AG157">
        <v>22133</v>
      </c>
      <c r="AH157" t="s">
        <v>1418</v>
      </c>
    </row>
    <row r="158" spans="1:34" hidden="1" x14ac:dyDescent="0.25">
      <c r="A158" t="s">
        <v>48</v>
      </c>
      <c r="B158" t="s">
        <v>1267</v>
      </c>
      <c r="C158" t="s">
        <v>112</v>
      </c>
      <c r="D158" s="9">
        <v>54789</v>
      </c>
      <c r="E158">
        <v>880100</v>
      </c>
      <c r="F158" s="8" t="s">
        <v>840</v>
      </c>
      <c r="G158" s="11" t="str">
        <f t="shared" si="2"/>
        <v>880100-BLR002</v>
      </c>
      <c r="H158">
        <v>8309511</v>
      </c>
      <c r="I158">
        <v>200213</v>
      </c>
      <c r="J158">
        <v>58830912</v>
      </c>
      <c r="K158" t="s">
        <v>1424</v>
      </c>
      <c r="L158">
        <v>2630401378</v>
      </c>
      <c r="M158" t="s">
        <v>1422</v>
      </c>
      <c r="N158">
        <v>11111</v>
      </c>
      <c r="O158" t="s">
        <v>1425</v>
      </c>
      <c r="U158">
        <v>10100601</v>
      </c>
      <c r="W158">
        <v>50</v>
      </c>
      <c r="X158">
        <v>50</v>
      </c>
      <c r="Y158">
        <v>50</v>
      </c>
      <c r="Z158">
        <v>50</v>
      </c>
      <c r="AA158">
        <v>50</v>
      </c>
      <c r="AB158">
        <v>50</v>
      </c>
      <c r="AC158">
        <v>50</v>
      </c>
      <c r="AD158">
        <v>50</v>
      </c>
      <c r="AG158">
        <v>22133</v>
      </c>
      <c r="AH158" t="s">
        <v>1418</v>
      </c>
    </row>
    <row r="159" spans="1:34" hidden="1" x14ac:dyDescent="0.25">
      <c r="A159" t="s">
        <v>48</v>
      </c>
      <c r="B159" t="s">
        <v>1267</v>
      </c>
      <c r="C159" t="s">
        <v>112</v>
      </c>
      <c r="D159" s="9">
        <v>54789</v>
      </c>
      <c r="E159">
        <v>880100</v>
      </c>
      <c r="F159" s="8" t="s">
        <v>842</v>
      </c>
      <c r="G159" s="11" t="str">
        <f t="shared" si="2"/>
        <v>880100-BLR003</v>
      </c>
      <c r="H159">
        <v>8309511</v>
      </c>
      <c r="I159">
        <v>200113</v>
      </c>
      <c r="J159">
        <v>58830912</v>
      </c>
      <c r="K159" t="s">
        <v>1426</v>
      </c>
      <c r="L159">
        <v>2630401378</v>
      </c>
      <c r="M159" t="s">
        <v>1416</v>
      </c>
      <c r="N159">
        <v>11111</v>
      </c>
      <c r="O159" t="s">
        <v>1417</v>
      </c>
      <c r="U159">
        <v>10100401</v>
      </c>
      <c r="W159">
        <v>50</v>
      </c>
      <c r="X159">
        <v>50</v>
      </c>
      <c r="Y159">
        <v>50</v>
      </c>
      <c r="Z159">
        <v>50</v>
      </c>
      <c r="AA159">
        <v>50</v>
      </c>
      <c r="AB159">
        <v>50</v>
      </c>
      <c r="AC159">
        <v>50</v>
      </c>
      <c r="AD159">
        <v>50</v>
      </c>
      <c r="AG159">
        <v>22133</v>
      </c>
      <c r="AH159" t="s">
        <v>1418</v>
      </c>
    </row>
    <row r="160" spans="1:34" hidden="1" x14ac:dyDescent="0.25">
      <c r="A160" t="s">
        <v>48</v>
      </c>
      <c r="B160" t="s">
        <v>1267</v>
      </c>
      <c r="C160" t="s">
        <v>112</v>
      </c>
      <c r="D160" s="9">
        <v>54789</v>
      </c>
      <c r="E160">
        <v>880100</v>
      </c>
      <c r="F160" s="8" t="s">
        <v>842</v>
      </c>
      <c r="G160" s="11" t="str">
        <f t="shared" si="2"/>
        <v>880100-BLR003</v>
      </c>
      <c r="H160">
        <v>8309511</v>
      </c>
      <c r="I160">
        <v>200113</v>
      </c>
      <c r="J160">
        <v>58830912</v>
      </c>
      <c r="K160" t="s">
        <v>1427</v>
      </c>
      <c r="L160">
        <v>2630401378</v>
      </c>
      <c r="M160" t="s">
        <v>1416</v>
      </c>
      <c r="N160">
        <v>11111</v>
      </c>
      <c r="O160" t="s">
        <v>1420</v>
      </c>
      <c r="U160">
        <v>10100601</v>
      </c>
      <c r="W160">
        <v>50</v>
      </c>
      <c r="X160">
        <v>50</v>
      </c>
      <c r="Y160">
        <v>50</v>
      </c>
      <c r="Z160">
        <v>50</v>
      </c>
      <c r="AA160">
        <v>50</v>
      </c>
      <c r="AB160">
        <v>50</v>
      </c>
      <c r="AC160">
        <v>50</v>
      </c>
      <c r="AD160">
        <v>50</v>
      </c>
      <c r="AG160">
        <v>22133</v>
      </c>
      <c r="AH160" t="s">
        <v>1418</v>
      </c>
    </row>
    <row r="161" spans="1:34" hidden="1" x14ac:dyDescent="0.25">
      <c r="A161" t="s">
        <v>48</v>
      </c>
      <c r="B161" t="s">
        <v>1267</v>
      </c>
      <c r="C161" t="s">
        <v>112</v>
      </c>
      <c r="D161" s="9">
        <v>54789</v>
      </c>
      <c r="E161">
        <v>880100</v>
      </c>
      <c r="F161" s="8" t="s">
        <v>844</v>
      </c>
      <c r="G161" s="11" t="str">
        <f t="shared" si="2"/>
        <v>880100-BLR004</v>
      </c>
      <c r="H161">
        <v>8309511</v>
      </c>
      <c r="I161">
        <v>200213</v>
      </c>
      <c r="J161">
        <v>58830912</v>
      </c>
      <c r="K161" t="s">
        <v>1428</v>
      </c>
      <c r="L161">
        <v>2630401378</v>
      </c>
      <c r="M161" t="s">
        <v>1422</v>
      </c>
      <c r="N161">
        <v>11111</v>
      </c>
      <c r="O161" t="s">
        <v>1423</v>
      </c>
      <c r="U161">
        <v>10100401</v>
      </c>
      <c r="W161">
        <v>50</v>
      </c>
      <c r="X161">
        <v>50</v>
      </c>
      <c r="Y161">
        <v>50</v>
      </c>
      <c r="Z161">
        <v>50</v>
      </c>
      <c r="AA161">
        <v>50</v>
      </c>
      <c r="AB161">
        <v>50</v>
      </c>
      <c r="AC161">
        <v>50</v>
      </c>
      <c r="AD161">
        <v>50</v>
      </c>
      <c r="AG161">
        <v>22133</v>
      </c>
      <c r="AH161" t="s">
        <v>1418</v>
      </c>
    </row>
    <row r="162" spans="1:34" hidden="1" x14ac:dyDescent="0.25">
      <c r="A162" t="s">
        <v>48</v>
      </c>
      <c r="B162" t="s">
        <v>1267</v>
      </c>
      <c r="C162" t="s">
        <v>112</v>
      </c>
      <c r="D162" s="9">
        <v>54789</v>
      </c>
      <c r="E162">
        <v>880100</v>
      </c>
      <c r="F162" s="8" t="s">
        <v>844</v>
      </c>
      <c r="G162" s="11" t="str">
        <f t="shared" si="2"/>
        <v>880100-BLR004</v>
      </c>
      <c r="H162">
        <v>8309511</v>
      </c>
      <c r="I162">
        <v>200213</v>
      </c>
      <c r="J162">
        <v>58830912</v>
      </c>
      <c r="K162" t="s">
        <v>1429</v>
      </c>
      <c r="L162">
        <v>2630401378</v>
      </c>
      <c r="M162" t="s">
        <v>1422</v>
      </c>
      <c r="N162">
        <v>11111</v>
      </c>
      <c r="O162" t="s">
        <v>1425</v>
      </c>
      <c r="U162">
        <v>10100601</v>
      </c>
      <c r="W162">
        <v>50</v>
      </c>
      <c r="X162">
        <v>50</v>
      </c>
      <c r="Y162">
        <v>50</v>
      </c>
      <c r="Z162">
        <v>50</v>
      </c>
      <c r="AA162">
        <v>50</v>
      </c>
      <c r="AB162">
        <v>50</v>
      </c>
      <c r="AC162">
        <v>50</v>
      </c>
      <c r="AD162">
        <v>50</v>
      </c>
      <c r="AG162">
        <v>22133</v>
      </c>
      <c r="AH162" t="s">
        <v>1418</v>
      </c>
    </row>
    <row r="163" spans="1:34" hidden="1" x14ac:dyDescent="0.25">
      <c r="A163" t="s">
        <v>48</v>
      </c>
      <c r="B163" t="s">
        <v>1267</v>
      </c>
      <c r="C163" t="s">
        <v>124</v>
      </c>
      <c r="D163" s="9">
        <v>54789</v>
      </c>
      <c r="E163">
        <v>10244</v>
      </c>
      <c r="F163" s="8" t="s">
        <v>181</v>
      </c>
      <c r="G163" s="11" t="str">
        <f t="shared" si="2"/>
        <v>10244-B002</v>
      </c>
      <c r="H163">
        <v>8131111</v>
      </c>
      <c r="I163">
        <v>6005113</v>
      </c>
      <c r="J163">
        <v>85845112</v>
      </c>
      <c r="K163">
        <v>100895414</v>
      </c>
      <c r="L163">
        <v>671010028</v>
      </c>
      <c r="M163" t="s">
        <v>181</v>
      </c>
      <c r="N163">
        <v>147671</v>
      </c>
      <c r="O163">
        <v>10200201</v>
      </c>
      <c r="P163">
        <v>475</v>
      </c>
      <c r="Q163">
        <v>14</v>
      </c>
      <c r="R163">
        <v>313</v>
      </c>
      <c r="S163">
        <v>10833.3</v>
      </c>
      <c r="U163">
        <v>10200201</v>
      </c>
      <c r="W163">
        <v>87.810042789999997</v>
      </c>
      <c r="X163">
        <v>99.992235859999994</v>
      </c>
      <c r="Y163">
        <v>89.54177138</v>
      </c>
      <c r="Z163">
        <v>91.842998840000007</v>
      </c>
      <c r="AA163">
        <v>7.8918971840000003</v>
      </c>
      <c r="AB163">
        <v>14.73867151</v>
      </c>
      <c r="AC163">
        <v>75.46356188</v>
      </c>
      <c r="AD163">
        <v>75.46356188</v>
      </c>
      <c r="AG163">
        <v>322121</v>
      </c>
    </row>
    <row r="164" spans="1:34" hidden="1" x14ac:dyDescent="0.25">
      <c r="A164" t="s">
        <v>48</v>
      </c>
      <c r="B164" t="s">
        <v>1267</v>
      </c>
      <c r="C164" t="s">
        <v>124</v>
      </c>
      <c r="D164" s="9">
        <v>54789</v>
      </c>
      <c r="E164">
        <v>10244</v>
      </c>
      <c r="F164" s="8" t="s">
        <v>181</v>
      </c>
      <c r="G164" s="11" t="str">
        <f t="shared" si="2"/>
        <v>10244-B002</v>
      </c>
      <c r="H164">
        <v>8131111</v>
      </c>
      <c r="I164">
        <v>6005113</v>
      </c>
      <c r="J164">
        <v>85845112</v>
      </c>
      <c r="K164">
        <v>100895514</v>
      </c>
      <c r="L164">
        <v>671010028</v>
      </c>
      <c r="M164" t="s">
        <v>181</v>
      </c>
      <c r="N164">
        <v>147671</v>
      </c>
      <c r="O164">
        <v>10200501</v>
      </c>
      <c r="P164">
        <v>475</v>
      </c>
      <c r="Q164">
        <v>14</v>
      </c>
      <c r="R164">
        <v>313</v>
      </c>
      <c r="S164">
        <v>10833.3</v>
      </c>
      <c r="U164">
        <v>10200501</v>
      </c>
      <c r="W164">
        <v>1.9426999999999999E-3</v>
      </c>
      <c r="X164">
        <v>2.8125200000000001E-4</v>
      </c>
      <c r="Y164">
        <v>3.3757071999999999E-2</v>
      </c>
      <c r="Z164">
        <v>3.9007496000000003E-2</v>
      </c>
      <c r="AA164">
        <v>0.121102737</v>
      </c>
      <c r="AB164">
        <v>3.1451272000000002E-2</v>
      </c>
      <c r="AC164">
        <v>24.53643812</v>
      </c>
      <c r="AD164">
        <v>24.53643812</v>
      </c>
      <c r="AG164">
        <v>322121</v>
      </c>
    </row>
    <row r="165" spans="1:34" hidden="1" x14ac:dyDescent="0.25">
      <c r="A165" t="s">
        <v>48</v>
      </c>
      <c r="B165" t="s">
        <v>1267</v>
      </c>
      <c r="C165" t="s">
        <v>124</v>
      </c>
      <c r="D165" s="9">
        <v>54789</v>
      </c>
      <c r="E165">
        <v>10244</v>
      </c>
      <c r="F165" s="8" t="s">
        <v>181</v>
      </c>
      <c r="G165" s="11" t="str">
        <f t="shared" si="2"/>
        <v>10244-B002</v>
      </c>
      <c r="H165">
        <v>8131111</v>
      </c>
      <c r="I165">
        <v>6005113</v>
      </c>
      <c r="J165">
        <v>85845112</v>
      </c>
      <c r="K165">
        <v>180231914</v>
      </c>
      <c r="L165">
        <v>671010028</v>
      </c>
      <c r="M165" t="s">
        <v>181</v>
      </c>
      <c r="N165">
        <v>147671</v>
      </c>
      <c r="O165">
        <v>10200601</v>
      </c>
      <c r="P165">
        <v>475</v>
      </c>
      <c r="Q165">
        <v>14</v>
      </c>
      <c r="R165">
        <v>313</v>
      </c>
      <c r="S165">
        <v>10833.3</v>
      </c>
      <c r="U165">
        <v>10200601</v>
      </c>
      <c r="W165">
        <v>12.18801451</v>
      </c>
      <c r="X165">
        <v>7.4828860000000002E-3</v>
      </c>
      <c r="Y165">
        <v>10.42447155</v>
      </c>
      <c r="Z165">
        <v>8.1179936670000004</v>
      </c>
      <c r="AA165">
        <v>91.987000080000001</v>
      </c>
      <c r="AB165">
        <v>85.229877220000006</v>
      </c>
      <c r="AC165">
        <v>0</v>
      </c>
      <c r="AD165">
        <v>0</v>
      </c>
      <c r="AG165">
        <v>322121</v>
      </c>
    </row>
    <row r="166" spans="1:34" hidden="1" x14ac:dyDescent="0.25">
      <c r="A166" t="s">
        <v>48</v>
      </c>
      <c r="B166" t="s">
        <v>1267</v>
      </c>
      <c r="C166" t="s">
        <v>124</v>
      </c>
      <c r="D166" s="9">
        <v>54789</v>
      </c>
      <c r="E166">
        <v>10244</v>
      </c>
      <c r="F166" s="8" t="s">
        <v>183</v>
      </c>
      <c r="G166" s="11" t="str">
        <f t="shared" si="2"/>
        <v>10244-B003</v>
      </c>
      <c r="H166">
        <v>8131111</v>
      </c>
      <c r="I166">
        <v>6003213</v>
      </c>
      <c r="J166">
        <v>85845112</v>
      </c>
      <c r="K166">
        <v>117188014</v>
      </c>
      <c r="L166">
        <v>671010028</v>
      </c>
      <c r="M166" t="s">
        <v>183</v>
      </c>
      <c r="N166">
        <v>147671</v>
      </c>
      <c r="O166">
        <v>10200201</v>
      </c>
      <c r="P166">
        <v>475</v>
      </c>
      <c r="Q166">
        <v>14</v>
      </c>
      <c r="R166">
        <v>313</v>
      </c>
      <c r="S166">
        <v>10833.3</v>
      </c>
      <c r="U166">
        <v>10200201</v>
      </c>
      <c r="W166">
        <v>96.427636609999993</v>
      </c>
      <c r="X166">
        <v>99.996592620000001</v>
      </c>
      <c r="Y166">
        <v>97.974778450000002</v>
      </c>
      <c r="Z166">
        <v>98.191729240000001</v>
      </c>
      <c r="AA166">
        <v>87.908880780000004</v>
      </c>
      <c r="AB166">
        <v>57.27883327</v>
      </c>
      <c r="AC166">
        <v>36.322072640000002</v>
      </c>
      <c r="AD166">
        <v>36.322072640000002</v>
      </c>
      <c r="AG166">
        <v>322121</v>
      </c>
    </row>
    <row r="167" spans="1:34" hidden="1" x14ac:dyDescent="0.25">
      <c r="A167" t="s">
        <v>48</v>
      </c>
      <c r="B167" t="s">
        <v>1267</v>
      </c>
      <c r="C167" t="s">
        <v>124</v>
      </c>
      <c r="D167" s="9">
        <v>54789</v>
      </c>
      <c r="E167">
        <v>10244</v>
      </c>
      <c r="F167" s="8" t="s">
        <v>183</v>
      </c>
      <c r="G167" s="11" t="str">
        <f t="shared" si="2"/>
        <v>10244-B003</v>
      </c>
      <c r="H167">
        <v>8131111</v>
      </c>
      <c r="I167">
        <v>6003213</v>
      </c>
      <c r="J167">
        <v>85845112</v>
      </c>
      <c r="K167">
        <v>117188114</v>
      </c>
      <c r="L167">
        <v>671010028</v>
      </c>
      <c r="M167" t="s">
        <v>183</v>
      </c>
      <c r="N167">
        <v>147671</v>
      </c>
      <c r="O167">
        <v>10200501</v>
      </c>
      <c r="P167">
        <v>475</v>
      </c>
      <c r="Q167">
        <v>14</v>
      </c>
      <c r="R167">
        <v>313</v>
      </c>
      <c r="S167">
        <v>10833.3</v>
      </c>
      <c r="U167">
        <v>10200501</v>
      </c>
      <c r="W167">
        <v>1.0556715E-2</v>
      </c>
      <c r="X167">
        <v>1.559162E-3</v>
      </c>
      <c r="Y167">
        <v>0.137170338</v>
      </c>
      <c r="Z167">
        <v>0.17597364099999999</v>
      </c>
      <c r="AA167">
        <v>3.7000594999999997E-2</v>
      </c>
      <c r="AB167">
        <v>0.35082729899999998</v>
      </c>
      <c r="AC167">
        <v>63.677927359999998</v>
      </c>
      <c r="AD167">
        <v>63.677927359999998</v>
      </c>
      <c r="AG167">
        <v>322121</v>
      </c>
    </row>
    <row r="168" spans="1:34" hidden="1" x14ac:dyDescent="0.25">
      <c r="A168" t="s">
        <v>48</v>
      </c>
      <c r="B168" t="s">
        <v>1267</v>
      </c>
      <c r="C168" t="s">
        <v>124</v>
      </c>
      <c r="D168" s="9">
        <v>54789</v>
      </c>
      <c r="E168">
        <v>10244</v>
      </c>
      <c r="F168" s="8" t="s">
        <v>183</v>
      </c>
      <c r="G168" s="11" t="str">
        <f t="shared" si="2"/>
        <v>10244-B003</v>
      </c>
      <c r="H168">
        <v>8131111</v>
      </c>
      <c r="I168">
        <v>6003213</v>
      </c>
      <c r="J168">
        <v>85845112</v>
      </c>
      <c r="K168">
        <v>180232014</v>
      </c>
      <c r="L168">
        <v>671010028</v>
      </c>
      <c r="M168" t="s">
        <v>183</v>
      </c>
      <c r="N168">
        <v>147671</v>
      </c>
      <c r="O168">
        <v>10200601</v>
      </c>
      <c r="P168">
        <v>475</v>
      </c>
      <c r="Q168">
        <v>14</v>
      </c>
      <c r="R168">
        <v>313</v>
      </c>
      <c r="S168">
        <v>10833.3</v>
      </c>
      <c r="U168">
        <v>10200601</v>
      </c>
      <c r="W168">
        <v>3.561806673</v>
      </c>
      <c r="X168">
        <v>1.84822E-3</v>
      </c>
      <c r="Y168">
        <v>1.8880512140000001</v>
      </c>
      <c r="Z168">
        <v>1.63229712</v>
      </c>
      <c r="AA168">
        <v>12.054118620000001</v>
      </c>
      <c r="AB168">
        <v>42.370339430000001</v>
      </c>
      <c r="AC168">
        <v>0</v>
      </c>
      <c r="AD168">
        <v>0</v>
      </c>
      <c r="AG168">
        <v>322121</v>
      </c>
    </row>
    <row r="169" spans="1:34" hidden="1" x14ac:dyDescent="0.25">
      <c r="A169" t="s">
        <v>48</v>
      </c>
      <c r="B169" t="s">
        <v>1267</v>
      </c>
      <c r="C169" t="s">
        <v>124</v>
      </c>
      <c r="D169" s="9">
        <v>54789</v>
      </c>
      <c r="E169">
        <v>2828</v>
      </c>
      <c r="F169" s="8" t="s">
        <v>122</v>
      </c>
      <c r="G169" s="11" t="str">
        <f t="shared" si="2"/>
        <v>2828-B008</v>
      </c>
      <c r="H169">
        <v>8115711</v>
      </c>
      <c r="I169">
        <v>6046213</v>
      </c>
      <c r="J169">
        <v>68446412</v>
      </c>
      <c r="K169">
        <v>100839814</v>
      </c>
      <c r="L169">
        <v>641050002</v>
      </c>
      <c r="M169" t="s">
        <v>122</v>
      </c>
      <c r="N169">
        <v>140253</v>
      </c>
      <c r="O169">
        <v>10100501</v>
      </c>
      <c r="P169">
        <v>70</v>
      </c>
      <c r="Q169">
        <v>6</v>
      </c>
      <c r="R169">
        <v>647</v>
      </c>
      <c r="S169">
        <v>3816.6666</v>
      </c>
      <c r="T169">
        <v>134.986967894163</v>
      </c>
      <c r="U169">
        <v>10100501</v>
      </c>
      <c r="W169">
        <v>100</v>
      </c>
      <c r="X169">
        <v>100</v>
      </c>
      <c r="Y169">
        <v>100</v>
      </c>
      <c r="Z169">
        <v>100</v>
      </c>
      <c r="AA169">
        <v>100</v>
      </c>
      <c r="AB169">
        <v>100</v>
      </c>
      <c r="AC169">
        <v>100</v>
      </c>
      <c r="AD169">
        <v>100</v>
      </c>
      <c r="AG169">
        <v>221112</v>
      </c>
      <c r="AH169" t="s">
        <v>1266</v>
      </c>
    </row>
    <row r="170" spans="1:34" hidden="1" x14ac:dyDescent="0.25">
      <c r="A170" t="s">
        <v>48</v>
      </c>
      <c r="B170" t="s">
        <v>1267</v>
      </c>
      <c r="C170" t="s">
        <v>124</v>
      </c>
      <c r="D170" s="9">
        <v>54789</v>
      </c>
      <c r="E170">
        <v>54207</v>
      </c>
      <c r="F170" s="8" t="s">
        <v>178</v>
      </c>
      <c r="G170" s="11" t="str">
        <f t="shared" si="2"/>
        <v>54207-B001</v>
      </c>
      <c r="H170">
        <v>8115611</v>
      </c>
      <c r="I170">
        <v>111622513</v>
      </c>
      <c r="J170">
        <v>112132412</v>
      </c>
      <c r="K170">
        <v>157762814</v>
      </c>
      <c r="L170">
        <v>278000648</v>
      </c>
      <c r="M170" t="s">
        <v>126</v>
      </c>
      <c r="N170">
        <v>6508892</v>
      </c>
      <c r="O170">
        <v>10200601</v>
      </c>
      <c r="P170">
        <v>108.5</v>
      </c>
      <c r="Q170">
        <v>6.5</v>
      </c>
      <c r="R170">
        <v>387</v>
      </c>
      <c r="S170">
        <v>1233.4749999999899</v>
      </c>
      <c r="U170">
        <v>10200601</v>
      </c>
      <c r="W170">
        <v>100</v>
      </c>
      <c r="X170">
        <v>100</v>
      </c>
      <c r="Y170">
        <v>100</v>
      </c>
      <c r="Z170">
        <v>100</v>
      </c>
      <c r="AA170">
        <v>100</v>
      </c>
      <c r="AB170">
        <v>100</v>
      </c>
      <c r="AC170">
        <v>100</v>
      </c>
      <c r="AD170">
        <v>100</v>
      </c>
      <c r="AG170">
        <v>331110</v>
      </c>
    </row>
    <row r="171" spans="1:34" hidden="1" x14ac:dyDescent="0.25">
      <c r="A171" t="s">
        <v>48</v>
      </c>
      <c r="B171" t="s">
        <v>1267</v>
      </c>
      <c r="C171" t="s">
        <v>124</v>
      </c>
      <c r="D171" s="9">
        <v>54789</v>
      </c>
      <c r="E171">
        <v>54207</v>
      </c>
      <c r="F171" s="8" t="s">
        <v>181</v>
      </c>
      <c r="G171" s="11" t="str">
        <f t="shared" si="2"/>
        <v>54207-B002</v>
      </c>
      <c r="H171">
        <v>8115611</v>
      </c>
      <c r="I171">
        <v>111622613</v>
      </c>
      <c r="J171">
        <v>112132312</v>
      </c>
      <c r="K171">
        <v>157763014</v>
      </c>
      <c r="L171">
        <v>278000648</v>
      </c>
      <c r="M171" t="s">
        <v>1430</v>
      </c>
      <c r="N171">
        <v>6508931</v>
      </c>
      <c r="O171">
        <v>10200601</v>
      </c>
      <c r="P171">
        <v>120</v>
      </c>
      <c r="Q171">
        <v>8</v>
      </c>
      <c r="R171">
        <v>400</v>
      </c>
      <c r="S171">
        <v>3333.3332999999898</v>
      </c>
      <c r="T171">
        <v>331110</v>
      </c>
      <c r="U171">
        <v>10200601</v>
      </c>
      <c r="W171">
        <v>23.11111111</v>
      </c>
      <c r="X171">
        <v>0.14130946799999999</v>
      </c>
      <c r="Y171">
        <v>15.7480315</v>
      </c>
      <c r="Z171">
        <v>14.59854015</v>
      </c>
      <c r="AA171">
        <v>52.380952379999997</v>
      </c>
      <c r="AB171">
        <v>50</v>
      </c>
      <c r="AC171">
        <v>40</v>
      </c>
      <c r="AD171">
        <v>40</v>
      </c>
    </row>
    <row r="172" spans="1:34" hidden="1" x14ac:dyDescent="0.25">
      <c r="A172" t="s">
        <v>48</v>
      </c>
      <c r="B172" t="s">
        <v>1267</v>
      </c>
      <c r="C172" t="s">
        <v>124</v>
      </c>
      <c r="D172" s="9">
        <v>54789</v>
      </c>
      <c r="E172">
        <v>54207</v>
      </c>
      <c r="F172" s="8" t="s">
        <v>181</v>
      </c>
      <c r="G172" s="11" t="str">
        <f t="shared" si="2"/>
        <v>54207-B002</v>
      </c>
      <c r="H172">
        <v>8115611</v>
      </c>
      <c r="I172">
        <v>111622613</v>
      </c>
      <c r="J172">
        <v>112132312</v>
      </c>
      <c r="K172">
        <v>157763114</v>
      </c>
      <c r="L172">
        <v>278000648</v>
      </c>
      <c r="M172" t="s">
        <v>1430</v>
      </c>
      <c r="N172">
        <v>6508931</v>
      </c>
      <c r="O172">
        <v>10200707</v>
      </c>
      <c r="P172">
        <v>120</v>
      </c>
      <c r="Q172">
        <v>8</v>
      </c>
      <c r="R172">
        <v>400</v>
      </c>
      <c r="S172">
        <v>3333.3332999999898</v>
      </c>
      <c r="T172">
        <v>331110</v>
      </c>
      <c r="U172">
        <v>10200707</v>
      </c>
      <c r="W172">
        <v>76.888888890000004</v>
      </c>
      <c r="X172">
        <v>99.858690530000004</v>
      </c>
      <c r="Y172">
        <v>84.251968500000004</v>
      </c>
      <c r="Z172">
        <v>85.401459849999995</v>
      </c>
      <c r="AA172">
        <v>47.619047620000003</v>
      </c>
      <c r="AB172">
        <v>50</v>
      </c>
      <c r="AC172">
        <v>60</v>
      </c>
      <c r="AD172">
        <v>60</v>
      </c>
    </row>
    <row r="173" spans="1:34" hidden="1" x14ac:dyDescent="0.25">
      <c r="A173" t="s">
        <v>48</v>
      </c>
      <c r="B173" t="s">
        <v>1267</v>
      </c>
      <c r="C173" t="s">
        <v>124</v>
      </c>
      <c r="D173" s="9">
        <v>54789</v>
      </c>
      <c r="E173">
        <v>54207</v>
      </c>
      <c r="F173" s="8" t="s">
        <v>185</v>
      </c>
      <c r="G173" s="11" t="str">
        <f t="shared" si="2"/>
        <v>54207-B004</v>
      </c>
      <c r="H173">
        <v>8115611</v>
      </c>
      <c r="I173">
        <v>111622713</v>
      </c>
      <c r="J173">
        <v>112132212</v>
      </c>
      <c r="K173">
        <v>157763214</v>
      </c>
      <c r="L173">
        <v>278000648</v>
      </c>
      <c r="M173" t="s">
        <v>1431</v>
      </c>
      <c r="N173">
        <v>6508932</v>
      </c>
      <c r="O173">
        <v>10200601</v>
      </c>
      <c r="P173">
        <v>263</v>
      </c>
      <c r="Q173">
        <v>10</v>
      </c>
      <c r="R173">
        <v>300</v>
      </c>
      <c r="S173">
        <v>1666.6666</v>
      </c>
      <c r="U173">
        <v>10200601</v>
      </c>
      <c r="W173">
        <v>11.25954198</v>
      </c>
      <c r="X173">
        <v>5.8616647000000001E-2</v>
      </c>
      <c r="Y173">
        <v>6.8205666320000002</v>
      </c>
      <c r="Z173">
        <v>6.1728395059999999</v>
      </c>
      <c r="AA173">
        <v>31.702127659999999</v>
      </c>
      <c r="AB173">
        <v>32.258064519999998</v>
      </c>
      <c r="AC173">
        <v>20.689655170000002</v>
      </c>
      <c r="AD173">
        <v>20.689655170000002</v>
      </c>
      <c r="AG173">
        <v>331110</v>
      </c>
    </row>
    <row r="174" spans="1:34" hidden="1" x14ac:dyDescent="0.25">
      <c r="A174" t="s">
        <v>48</v>
      </c>
      <c r="B174" t="s">
        <v>1267</v>
      </c>
      <c r="C174" t="s">
        <v>124</v>
      </c>
      <c r="D174" s="9">
        <v>54789</v>
      </c>
      <c r="E174">
        <v>54207</v>
      </c>
      <c r="F174" s="8" t="s">
        <v>185</v>
      </c>
      <c r="G174" s="11" t="str">
        <f t="shared" si="2"/>
        <v>54207-B004</v>
      </c>
      <c r="H174">
        <v>8115611</v>
      </c>
      <c r="I174">
        <v>111622713</v>
      </c>
      <c r="J174">
        <v>112132212</v>
      </c>
      <c r="K174">
        <v>157763314</v>
      </c>
      <c r="L174">
        <v>278000648</v>
      </c>
      <c r="M174" t="s">
        <v>1431</v>
      </c>
      <c r="N174">
        <v>6508932</v>
      </c>
      <c r="O174">
        <v>10200707</v>
      </c>
      <c r="P174">
        <v>263</v>
      </c>
      <c r="Q174">
        <v>10</v>
      </c>
      <c r="R174">
        <v>300</v>
      </c>
      <c r="S174">
        <v>1666.6666</v>
      </c>
      <c r="U174">
        <v>10200707</v>
      </c>
      <c r="W174">
        <v>88.740458020000005</v>
      </c>
      <c r="X174">
        <v>99.941383349999995</v>
      </c>
      <c r="Y174">
        <v>93.179433369999998</v>
      </c>
      <c r="Z174">
        <v>93.827160489999997</v>
      </c>
      <c r="AA174">
        <v>68.297872339999998</v>
      </c>
      <c r="AB174">
        <v>67.741935479999995</v>
      </c>
      <c r="AC174">
        <v>79.310344830000005</v>
      </c>
      <c r="AD174">
        <v>79.310344830000005</v>
      </c>
      <c r="AG174">
        <v>331110</v>
      </c>
    </row>
    <row r="175" spans="1:34" hidden="1" x14ac:dyDescent="0.25">
      <c r="A175" t="s">
        <v>48</v>
      </c>
      <c r="B175" t="s">
        <v>1267</v>
      </c>
      <c r="C175" t="s">
        <v>124</v>
      </c>
      <c r="D175" s="9">
        <v>54789</v>
      </c>
      <c r="E175">
        <v>6019</v>
      </c>
      <c r="F175" s="8" t="s">
        <v>82</v>
      </c>
      <c r="G175" s="11" t="str">
        <f t="shared" si="2"/>
        <v>6019-A</v>
      </c>
      <c r="H175">
        <v>8294311</v>
      </c>
      <c r="I175">
        <v>1539913</v>
      </c>
      <c r="J175">
        <v>68621812</v>
      </c>
      <c r="K175">
        <v>101027414</v>
      </c>
      <c r="L175">
        <v>1413090154</v>
      </c>
      <c r="M175" t="s">
        <v>250</v>
      </c>
      <c r="N175">
        <v>210356</v>
      </c>
      <c r="O175">
        <v>10200501</v>
      </c>
      <c r="P175">
        <v>2</v>
      </c>
      <c r="Q175">
        <v>300</v>
      </c>
      <c r="R175">
        <v>11</v>
      </c>
      <c r="S175">
        <v>627</v>
      </c>
      <c r="T175">
        <v>8200</v>
      </c>
      <c r="U175">
        <v>10200501</v>
      </c>
      <c r="W175">
        <v>100</v>
      </c>
      <c r="X175">
        <v>100</v>
      </c>
      <c r="Y175">
        <v>100</v>
      </c>
      <c r="Z175">
        <v>100</v>
      </c>
      <c r="AA175">
        <v>100</v>
      </c>
      <c r="AB175">
        <v>100</v>
      </c>
      <c r="AC175">
        <v>100</v>
      </c>
      <c r="AD175">
        <v>100</v>
      </c>
      <c r="AH175" t="s">
        <v>1432</v>
      </c>
    </row>
    <row r="176" spans="1:34" hidden="1" x14ac:dyDescent="0.25">
      <c r="A176" t="s">
        <v>48</v>
      </c>
      <c r="B176" t="s">
        <v>1267</v>
      </c>
      <c r="C176" t="s">
        <v>124</v>
      </c>
      <c r="D176" s="9">
        <v>54789</v>
      </c>
      <c r="E176">
        <v>6019</v>
      </c>
      <c r="F176" s="8" t="s">
        <v>86</v>
      </c>
      <c r="G176" s="11" t="str">
        <f t="shared" si="2"/>
        <v>6019-B</v>
      </c>
      <c r="H176">
        <v>8294311</v>
      </c>
      <c r="I176">
        <v>1540213</v>
      </c>
      <c r="J176">
        <v>68621812</v>
      </c>
      <c r="K176">
        <v>101027514</v>
      </c>
      <c r="L176">
        <v>1413090154</v>
      </c>
      <c r="M176" t="s">
        <v>122</v>
      </c>
      <c r="N176">
        <v>210356</v>
      </c>
      <c r="O176">
        <v>10200501</v>
      </c>
      <c r="P176">
        <v>2</v>
      </c>
      <c r="Q176">
        <v>300</v>
      </c>
      <c r="R176">
        <v>11</v>
      </c>
      <c r="S176">
        <v>627</v>
      </c>
      <c r="T176">
        <v>8200</v>
      </c>
      <c r="U176">
        <v>10200501</v>
      </c>
      <c r="W176">
        <v>100</v>
      </c>
      <c r="X176">
        <v>100</v>
      </c>
      <c r="Y176">
        <v>100</v>
      </c>
      <c r="Z176">
        <v>100</v>
      </c>
      <c r="AA176">
        <v>100</v>
      </c>
      <c r="AB176">
        <v>100</v>
      </c>
      <c r="AC176">
        <v>100</v>
      </c>
      <c r="AD176">
        <v>100</v>
      </c>
      <c r="AH176" t="s">
        <v>1432</v>
      </c>
    </row>
    <row r="177" spans="1:34" hidden="1" x14ac:dyDescent="0.25">
      <c r="A177" t="s">
        <v>48</v>
      </c>
      <c r="B177" t="s">
        <v>1267</v>
      </c>
      <c r="C177" t="s">
        <v>124</v>
      </c>
      <c r="D177" s="9">
        <v>54789</v>
      </c>
      <c r="E177">
        <v>8102</v>
      </c>
      <c r="F177" s="8" t="s">
        <v>178</v>
      </c>
      <c r="G177" s="11" t="str">
        <f t="shared" si="2"/>
        <v>8102-B001</v>
      </c>
      <c r="H177">
        <v>8148511</v>
      </c>
      <c r="I177">
        <v>5953113</v>
      </c>
      <c r="J177">
        <v>68439212</v>
      </c>
      <c r="K177">
        <v>100831714</v>
      </c>
      <c r="L177">
        <v>627010056</v>
      </c>
      <c r="M177" t="s">
        <v>178</v>
      </c>
      <c r="N177">
        <v>137238</v>
      </c>
      <c r="O177">
        <v>10200501</v>
      </c>
      <c r="P177">
        <v>830</v>
      </c>
      <c r="Q177">
        <v>11</v>
      </c>
      <c r="R177">
        <v>300</v>
      </c>
      <c r="S177">
        <v>8362.9</v>
      </c>
      <c r="U177">
        <v>10200501</v>
      </c>
      <c r="W177">
        <v>100</v>
      </c>
      <c r="X177">
        <v>100</v>
      </c>
      <c r="Y177">
        <v>100</v>
      </c>
      <c r="Z177">
        <v>100</v>
      </c>
      <c r="AA177">
        <v>100</v>
      </c>
      <c r="AB177">
        <v>100</v>
      </c>
      <c r="AC177">
        <v>100</v>
      </c>
      <c r="AD177">
        <v>100</v>
      </c>
      <c r="AG177">
        <v>221112</v>
      </c>
      <c r="AH177" t="s">
        <v>1432</v>
      </c>
    </row>
    <row r="178" spans="1:34" hidden="1" x14ac:dyDescent="0.25">
      <c r="A178" t="s">
        <v>48</v>
      </c>
      <c r="B178" t="s">
        <v>1267</v>
      </c>
      <c r="C178" t="s">
        <v>124</v>
      </c>
      <c r="D178" s="9">
        <v>54789</v>
      </c>
      <c r="E178">
        <v>8102</v>
      </c>
      <c r="F178" s="8" t="s">
        <v>181</v>
      </c>
      <c r="G178" s="11" t="str">
        <f t="shared" si="2"/>
        <v>8102-B002</v>
      </c>
      <c r="H178">
        <v>8148511</v>
      </c>
      <c r="I178">
        <v>5953213</v>
      </c>
      <c r="J178">
        <v>68439212</v>
      </c>
      <c r="K178">
        <v>100831814</v>
      </c>
      <c r="L178">
        <v>627010056</v>
      </c>
      <c r="M178" t="s">
        <v>181</v>
      </c>
      <c r="N178">
        <v>137238</v>
      </c>
      <c r="O178">
        <v>10200501</v>
      </c>
      <c r="P178">
        <v>830</v>
      </c>
      <c r="Q178">
        <v>11</v>
      </c>
      <c r="R178">
        <v>300</v>
      </c>
      <c r="S178">
        <v>8362.9</v>
      </c>
      <c r="U178">
        <v>10200501</v>
      </c>
      <c r="W178">
        <v>100</v>
      </c>
      <c r="X178">
        <v>100</v>
      </c>
      <c r="Y178">
        <v>100</v>
      </c>
      <c r="Z178">
        <v>100</v>
      </c>
      <c r="AA178">
        <v>100</v>
      </c>
      <c r="AB178">
        <v>100</v>
      </c>
      <c r="AC178">
        <v>100</v>
      </c>
      <c r="AD178">
        <v>100</v>
      </c>
      <c r="AG178">
        <v>221112</v>
      </c>
      <c r="AH178" t="s">
        <v>1432</v>
      </c>
    </row>
    <row r="179" spans="1:34" hidden="1" x14ac:dyDescent="0.25">
      <c r="A179" t="s">
        <v>48</v>
      </c>
      <c r="B179" t="s">
        <v>1267</v>
      </c>
      <c r="C179" t="s">
        <v>124</v>
      </c>
      <c r="D179" s="9">
        <v>54789</v>
      </c>
      <c r="E179">
        <v>880028</v>
      </c>
      <c r="F179" s="8" t="s">
        <v>715</v>
      </c>
      <c r="G179" s="11" t="str">
        <f t="shared" si="2"/>
        <v>880028-B022</v>
      </c>
      <c r="W179">
        <v>100</v>
      </c>
      <c r="X179">
        <v>100</v>
      </c>
      <c r="Y179">
        <v>100</v>
      </c>
      <c r="Z179">
        <v>100</v>
      </c>
      <c r="AA179">
        <v>100</v>
      </c>
      <c r="AB179">
        <v>100</v>
      </c>
      <c r="AC179">
        <v>100</v>
      </c>
      <c r="AD179">
        <v>100</v>
      </c>
      <c r="AH179" t="s">
        <v>1253</v>
      </c>
    </row>
    <row r="180" spans="1:34" hidden="1" x14ac:dyDescent="0.25">
      <c r="A180" t="s">
        <v>48</v>
      </c>
      <c r="B180" t="s">
        <v>1267</v>
      </c>
      <c r="C180" t="s">
        <v>124</v>
      </c>
      <c r="D180" s="9">
        <v>54789</v>
      </c>
      <c r="E180">
        <v>880039</v>
      </c>
      <c r="F180" s="8" t="s">
        <v>185</v>
      </c>
      <c r="G180" s="11" t="str">
        <f t="shared" si="2"/>
        <v>880039-B004</v>
      </c>
      <c r="W180">
        <v>100</v>
      </c>
      <c r="X180">
        <v>100</v>
      </c>
      <c r="Y180">
        <v>100</v>
      </c>
      <c r="Z180">
        <v>100</v>
      </c>
      <c r="AA180">
        <v>100</v>
      </c>
      <c r="AB180">
        <v>100</v>
      </c>
      <c r="AC180">
        <v>100</v>
      </c>
      <c r="AD180">
        <v>100</v>
      </c>
      <c r="AH180" t="s">
        <v>1253</v>
      </c>
    </row>
    <row r="181" spans="1:34" hidden="1" x14ac:dyDescent="0.25">
      <c r="A181" t="s">
        <v>48</v>
      </c>
      <c r="B181" t="s">
        <v>1267</v>
      </c>
      <c r="C181" t="s">
        <v>124</v>
      </c>
      <c r="D181" s="9">
        <v>54789</v>
      </c>
      <c r="E181">
        <v>880042</v>
      </c>
      <c r="F181" s="8" t="s">
        <v>741</v>
      </c>
      <c r="G181" s="11" t="str">
        <f t="shared" si="2"/>
        <v>880042-P009</v>
      </c>
      <c r="W181">
        <v>100</v>
      </c>
      <c r="X181">
        <v>100</v>
      </c>
      <c r="Y181">
        <v>100</v>
      </c>
      <c r="Z181">
        <v>100</v>
      </c>
      <c r="AA181">
        <v>100</v>
      </c>
      <c r="AB181">
        <v>100</v>
      </c>
      <c r="AC181">
        <v>100</v>
      </c>
      <c r="AD181">
        <v>100</v>
      </c>
      <c r="AH181" t="s">
        <v>1253</v>
      </c>
    </row>
    <row r="182" spans="1:34" hidden="1" x14ac:dyDescent="0.25">
      <c r="A182" t="s">
        <v>48</v>
      </c>
      <c r="B182" t="s">
        <v>1267</v>
      </c>
      <c r="C182" t="s">
        <v>124</v>
      </c>
      <c r="D182" s="9">
        <v>54789</v>
      </c>
      <c r="E182">
        <v>880042</v>
      </c>
      <c r="F182" s="8" t="s">
        <v>744</v>
      </c>
      <c r="G182" s="11" t="str">
        <f t="shared" si="2"/>
        <v>880042-P010</v>
      </c>
      <c r="W182">
        <v>100</v>
      </c>
      <c r="X182">
        <v>100</v>
      </c>
      <c r="Y182">
        <v>100</v>
      </c>
      <c r="Z182">
        <v>100</v>
      </c>
      <c r="AA182">
        <v>100</v>
      </c>
      <c r="AB182">
        <v>100</v>
      </c>
      <c r="AC182">
        <v>100</v>
      </c>
      <c r="AD182">
        <v>100</v>
      </c>
      <c r="AH182" t="s">
        <v>1253</v>
      </c>
    </row>
    <row r="183" spans="1:34" hidden="1" x14ac:dyDescent="0.25">
      <c r="A183" t="s">
        <v>48</v>
      </c>
      <c r="B183" t="s">
        <v>1267</v>
      </c>
      <c r="C183" t="s">
        <v>124</v>
      </c>
      <c r="D183" s="9">
        <v>54789</v>
      </c>
      <c r="E183">
        <v>880042</v>
      </c>
      <c r="F183" s="8" t="s">
        <v>746</v>
      </c>
      <c r="G183" s="11" t="str">
        <f t="shared" si="2"/>
        <v>880042-P011</v>
      </c>
      <c r="W183">
        <v>100</v>
      </c>
      <c r="X183">
        <v>100</v>
      </c>
      <c r="Y183">
        <v>100</v>
      </c>
      <c r="Z183">
        <v>100</v>
      </c>
      <c r="AA183">
        <v>100</v>
      </c>
      <c r="AB183">
        <v>100</v>
      </c>
      <c r="AC183">
        <v>100</v>
      </c>
      <c r="AD183">
        <v>100</v>
      </c>
      <c r="AH183" t="s">
        <v>1253</v>
      </c>
    </row>
    <row r="184" spans="1:34" hidden="1" x14ac:dyDescent="0.25">
      <c r="A184" t="s">
        <v>48</v>
      </c>
      <c r="B184" t="s">
        <v>1267</v>
      </c>
      <c r="C184" t="s">
        <v>124</v>
      </c>
      <c r="D184" s="9">
        <v>54789</v>
      </c>
      <c r="E184">
        <v>880042</v>
      </c>
      <c r="F184" s="8" t="s">
        <v>748</v>
      </c>
      <c r="G184" s="11" t="str">
        <f t="shared" si="2"/>
        <v>880042-P012</v>
      </c>
      <c r="W184">
        <v>100</v>
      </c>
      <c r="X184">
        <v>100</v>
      </c>
      <c r="Y184">
        <v>100</v>
      </c>
      <c r="Z184">
        <v>100</v>
      </c>
      <c r="AA184">
        <v>100</v>
      </c>
      <c r="AB184">
        <v>100</v>
      </c>
      <c r="AC184">
        <v>100</v>
      </c>
      <c r="AD184">
        <v>100</v>
      </c>
      <c r="AH184" t="s">
        <v>1250</v>
      </c>
    </row>
    <row r="185" spans="1:34" hidden="1" x14ac:dyDescent="0.25">
      <c r="A185" t="s">
        <v>48</v>
      </c>
      <c r="B185" t="s">
        <v>1267</v>
      </c>
      <c r="C185" t="s">
        <v>124</v>
      </c>
      <c r="D185" s="9">
        <v>54789</v>
      </c>
      <c r="E185">
        <v>880083</v>
      </c>
      <c r="F185" s="8" t="s">
        <v>814</v>
      </c>
      <c r="G185" s="11" t="str">
        <f t="shared" si="2"/>
        <v>880083-B026</v>
      </c>
      <c r="W185">
        <v>100</v>
      </c>
      <c r="X185">
        <v>100</v>
      </c>
      <c r="Y185">
        <v>100</v>
      </c>
      <c r="Z185">
        <v>100</v>
      </c>
      <c r="AA185">
        <v>100</v>
      </c>
      <c r="AB185">
        <v>100</v>
      </c>
      <c r="AC185">
        <v>100</v>
      </c>
      <c r="AD185">
        <v>100</v>
      </c>
      <c r="AH185" t="s">
        <v>1253</v>
      </c>
    </row>
    <row r="186" spans="1:34" hidden="1" x14ac:dyDescent="0.25">
      <c r="A186" t="s">
        <v>48</v>
      </c>
      <c r="B186" t="s">
        <v>1267</v>
      </c>
      <c r="C186" t="s">
        <v>373</v>
      </c>
      <c r="D186" s="9">
        <v>42736</v>
      </c>
      <c r="E186">
        <v>55801</v>
      </c>
      <c r="F186" s="8" t="s">
        <v>651</v>
      </c>
      <c r="G186" s="11" t="str">
        <f t="shared" si="2"/>
        <v>55801-AB01</v>
      </c>
      <c r="H186">
        <v>10723711</v>
      </c>
      <c r="I186">
        <v>58814513</v>
      </c>
      <c r="J186">
        <v>54431712</v>
      </c>
      <c r="K186">
        <v>76858514</v>
      </c>
      <c r="L186">
        <v>420450317</v>
      </c>
      <c r="M186">
        <v>31</v>
      </c>
      <c r="N186" t="s">
        <v>1433</v>
      </c>
      <c r="O186">
        <v>1</v>
      </c>
      <c r="P186">
        <v>275</v>
      </c>
      <c r="Q186">
        <v>6</v>
      </c>
      <c r="R186">
        <v>306</v>
      </c>
      <c r="S186">
        <v>1959.2</v>
      </c>
      <c r="T186">
        <v>59.1</v>
      </c>
      <c r="U186">
        <v>10200601</v>
      </c>
      <c r="W186">
        <v>100</v>
      </c>
      <c r="X186">
        <v>100</v>
      </c>
      <c r="Y186">
        <v>100</v>
      </c>
      <c r="Z186">
        <v>100</v>
      </c>
      <c r="AA186">
        <v>100</v>
      </c>
      <c r="AB186">
        <v>100</v>
      </c>
      <c r="AC186">
        <v>100</v>
      </c>
      <c r="AD186">
        <v>100</v>
      </c>
      <c r="AG186">
        <v>221112</v>
      </c>
      <c r="AH186" t="s">
        <v>1390</v>
      </c>
    </row>
    <row r="187" spans="1:34" hidden="1" x14ac:dyDescent="0.25">
      <c r="A187" t="s">
        <v>48</v>
      </c>
      <c r="B187" t="s">
        <v>1267</v>
      </c>
      <c r="C187" t="s">
        <v>373</v>
      </c>
      <c r="D187" s="9">
        <v>42736</v>
      </c>
      <c r="E187">
        <v>55801</v>
      </c>
      <c r="F187" s="8" t="s">
        <v>654</v>
      </c>
      <c r="G187" s="11" t="str">
        <f t="shared" si="2"/>
        <v>55801-AB02</v>
      </c>
      <c r="H187">
        <v>10723711</v>
      </c>
      <c r="I187">
        <v>58814613</v>
      </c>
      <c r="J187">
        <v>54431812</v>
      </c>
      <c r="K187">
        <v>76858614</v>
      </c>
      <c r="L187">
        <v>420450317</v>
      </c>
      <c r="M187">
        <v>32</v>
      </c>
      <c r="N187" t="s">
        <v>1434</v>
      </c>
      <c r="O187">
        <v>1</v>
      </c>
      <c r="P187">
        <v>275</v>
      </c>
      <c r="Q187">
        <v>6</v>
      </c>
      <c r="R187">
        <v>306</v>
      </c>
      <c r="S187">
        <v>1959.2</v>
      </c>
      <c r="T187">
        <v>59.1</v>
      </c>
      <c r="U187">
        <v>10200601</v>
      </c>
      <c r="W187">
        <v>100</v>
      </c>
      <c r="X187">
        <v>100</v>
      </c>
      <c r="Y187">
        <v>100</v>
      </c>
      <c r="Z187">
        <v>100</v>
      </c>
      <c r="AA187">
        <v>100</v>
      </c>
      <c r="AB187">
        <v>100</v>
      </c>
      <c r="AC187">
        <v>100</v>
      </c>
      <c r="AD187">
        <v>100</v>
      </c>
      <c r="AG187">
        <v>221112</v>
      </c>
      <c r="AH187" t="s">
        <v>1390</v>
      </c>
    </row>
    <row r="188" spans="1:34" hidden="1" x14ac:dyDescent="0.25">
      <c r="A188" t="s">
        <v>48</v>
      </c>
      <c r="B188" t="s">
        <v>1267</v>
      </c>
      <c r="C188" t="s">
        <v>373</v>
      </c>
      <c r="D188" s="9">
        <v>42736</v>
      </c>
      <c r="E188">
        <v>55801</v>
      </c>
      <c r="F188" s="8" t="s">
        <v>656</v>
      </c>
      <c r="G188" s="11" t="str">
        <f t="shared" si="2"/>
        <v>55801-AB03</v>
      </c>
      <c r="H188">
        <v>10723711</v>
      </c>
      <c r="I188">
        <v>58814713</v>
      </c>
      <c r="J188">
        <v>54431912</v>
      </c>
      <c r="K188">
        <v>76858714</v>
      </c>
      <c r="L188">
        <v>420450317</v>
      </c>
      <c r="M188">
        <v>33</v>
      </c>
      <c r="N188" t="s">
        <v>1435</v>
      </c>
      <c r="O188">
        <v>1</v>
      </c>
      <c r="P188">
        <v>275</v>
      </c>
      <c r="Q188">
        <v>6.5</v>
      </c>
      <c r="R188">
        <v>306</v>
      </c>
      <c r="S188">
        <v>1959.2</v>
      </c>
      <c r="T188">
        <v>59.1</v>
      </c>
      <c r="U188">
        <v>10200601</v>
      </c>
      <c r="W188">
        <v>100</v>
      </c>
      <c r="X188">
        <v>100</v>
      </c>
      <c r="Y188">
        <v>100</v>
      </c>
      <c r="Z188">
        <v>100</v>
      </c>
      <c r="AA188">
        <v>100</v>
      </c>
      <c r="AB188">
        <v>100</v>
      </c>
      <c r="AC188">
        <v>100</v>
      </c>
      <c r="AD188">
        <v>100</v>
      </c>
      <c r="AG188">
        <v>221112</v>
      </c>
      <c r="AH188" t="s">
        <v>1390</v>
      </c>
    </row>
    <row r="189" spans="1:34" hidden="1" x14ac:dyDescent="0.25">
      <c r="A189" t="s">
        <v>48</v>
      </c>
      <c r="B189" t="s">
        <v>1267</v>
      </c>
      <c r="C189" t="s">
        <v>373</v>
      </c>
      <c r="D189" s="9">
        <v>42736</v>
      </c>
      <c r="E189">
        <v>55801</v>
      </c>
      <c r="F189" s="8" t="s">
        <v>658</v>
      </c>
      <c r="G189" s="11" t="str">
        <f t="shared" si="2"/>
        <v>55801-AB04</v>
      </c>
      <c r="H189">
        <v>10723711</v>
      </c>
      <c r="I189">
        <v>58814813</v>
      </c>
      <c r="J189">
        <v>54432012</v>
      </c>
      <c r="K189">
        <v>76858814</v>
      </c>
      <c r="L189">
        <v>420450317</v>
      </c>
      <c r="M189">
        <v>34</v>
      </c>
      <c r="N189" t="s">
        <v>1436</v>
      </c>
      <c r="O189">
        <v>1</v>
      </c>
      <c r="P189">
        <v>275</v>
      </c>
      <c r="Q189">
        <v>6.5</v>
      </c>
      <c r="R189">
        <v>306</v>
      </c>
      <c r="S189">
        <v>1959.2</v>
      </c>
      <c r="T189">
        <v>59.1</v>
      </c>
      <c r="U189">
        <v>10200601</v>
      </c>
      <c r="W189">
        <v>100</v>
      </c>
      <c r="X189">
        <v>100</v>
      </c>
      <c r="Y189">
        <v>100</v>
      </c>
      <c r="Z189">
        <v>100</v>
      </c>
      <c r="AA189">
        <v>100</v>
      </c>
      <c r="AB189">
        <v>100</v>
      </c>
      <c r="AC189">
        <v>100</v>
      </c>
      <c r="AD189">
        <v>100</v>
      </c>
      <c r="AG189">
        <v>221112</v>
      </c>
      <c r="AH189" t="s">
        <v>1390</v>
      </c>
    </row>
    <row r="190" spans="1:34" hidden="1" x14ac:dyDescent="0.25">
      <c r="A190" t="s">
        <v>48</v>
      </c>
      <c r="B190" t="s">
        <v>1267</v>
      </c>
      <c r="C190" t="s">
        <v>373</v>
      </c>
      <c r="D190" s="9">
        <v>54789</v>
      </c>
      <c r="E190">
        <v>50397</v>
      </c>
      <c r="F190" s="8" t="s">
        <v>379</v>
      </c>
      <c r="G190" s="11" t="str">
        <f t="shared" si="2"/>
        <v>50397-036</v>
      </c>
      <c r="H190">
        <v>4966111</v>
      </c>
      <c r="I190">
        <v>28925713</v>
      </c>
      <c r="J190">
        <v>27700812</v>
      </c>
      <c r="K190">
        <v>14418714</v>
      </c>
      <c r="L190">
        <v>421330016</v>
      </c>
      <c r="M190">
        <v>36</v>
      </c>
      <c r="N190" t="s">
        <v>1437</v>
      </c>
      <c r="O190">
        <v>4</v>
      </c>
      <c r="P190">
        <v>225</v>
      </c>
      <c r="Q190">
        <v>9</v>
      </c>
      <c r="R190">
        <v>320</v>
      </c>
      <c r="S190">
        <v>3666.6669999999899</v>
      </c>
      <c r="T190">
        <v>57.746000000000002</v>
      </c>
      <c r="U190">
        <v>10201201</v>
      </c>
      <c r="W190">
        <v>3.9618573119999998</v>
      </c>
      <c r="X190">
        <v>0.26193268600000003</v>
      </c>
      <c r="Y190">
        <v>23.533965550000001</v>
      </c>
      <c r="Z190">
        <v>22.682335389999999</v>
      </c>
      <c r="AA190">
        <v>0</v>
      </c>
      <c r="AB190">
        <v>14.222222220000001</v>
      </c>
      <c r="AC190">
        <v>0</v>
      </c>
      <c r="AD190">
        <v>0</v>
      </c>
      <c r="AG190">
        <v>322121</v>
      </c>
    </row>
    <row r="191" spans="1:34" hidden="1" x14ac:dyDescent="0.25">
      <c r="A191" t="s">
        <v>48</v>
      </c>
      <c r="B191" t="s">
        <v>1267</v>
      </c>
      <c r="C191" t="s">
        <v>373</v>
      </c>
      <c r="D191" s="9">
        <v>54789</v>
      </c>
      <c r="E191">
        <v>50397</v>
      </c>
      <c r="F191" s="8" t="s">
        <v>379</v>
      </c>
      <c r="G191" s="11" t="str">
        <f t="shared" si="2"/>
        <v>50397-036</v>
      </c>
      <c r="H191">
        <v>4966111</v>
      </c>
      <c r="I191">
        <v>28925713</v>
      </c>
      <c r="J191">
        <v>27700812</v>
      </c>
      <c r="K191">
        <v>14418914</v>
      </c>
      <c r="L191">
        <v>421330016</v>
      </c>
      <c r="M191">
        <v>36</v>
      </c>
      <c r="N191" t="s">
        <v>1437</v>
      </c>
      <c r="O191">
        <v>3</v>
      </c>
      <c r="P191">
        <v>225</v>
      </c>
      <c r="Q191">
        <v>9</v>
      </c>
      <c r="R191">
        <v>320</v>
      </c>
      <c r="S191">
        <v>3666.6669999999899</v>
      </c>
      <c r="T191">
        <v>57.746000000000002</v>
      </c>
      <c r="U191">
        <v>10200907</v>
      </c>
      <c r="W191">
        <v>15.448301069999999</v>
      </c>
      <c r="X191">
        <v>0.20176280299999999</v>
      </c>
      <c r="Y191">
        <v>24.899554869999999</v>
      </c>
      <c r="Z191">
        <v>24.841074429999999</v>
      </c>
      <c r="AA191">
        <v>87.235095610000002</v>
      </c>
      <c r="AB191">
        <v>81.794444440000007</v>
      </c>
      <c r="AC191">
        <v>0</v>
      </c>
      <c r="AD191">
        <v>0</v>
      </c>
      <c r="AG191">
        <v>322121</v>
      </c>
    </row>
    <row r="192" spans="1:34" hidden="1" x14ac:dyDescent="0.25">
      <c r="A192" t="s">
        <v>48</v>
      </c>
      <c r="B192" t="s">
        <v>1267</v>
      </c>
      <c r="C192" t="s">
        <v>373</v>
      </c>
      <c r="D192" s="9">
        <v>54789</v>
      </c>
      <c r="E192">
        <v>50397</v>
      </c>
      <c r="F192" s="8" t="s">
        <v>379</v>
      </c>
      <c r="G192" s="11" t="str">
        <f t="shared" si="2"/>
        <v>50397-036</v>
      </c>
      <c r="H192">
        <v>4966111</v>
      </c>
      <c r="I192">
        <v>28925713</v>
      </c>
      <c r="J192">
        <v>27700812</v>
      </c>
      <c r="K192">
        <v>14419014</v>
      </c>
      <c r="L192">
        <v>421330016</v>
      </c>
      <c r="M192">
        <v>36</v>
      </c>
      <c r="N192" t="s">
        <v>1437</v>
      </c>
      <c r="O192">
        <v>2</v>
      </c>
      <c r="P192">
        <v>225</v>
      </c>
      <c r="Q192">
        <v>9</v>
      </c>
      <c r="R192">
        <v>320</v>
      </c>
      <c r="S192">
        <v>3666.6669999999899</v>
      </c>
      <c r="T192">
        <v>57.746000000000002</v>
      </c>
      <c r="U192">
        <v>10200401</v>
      </c>
      <c r="W192">
        <v>8.5843681000000005E-2</v>
      </c>
      <c r="X192">
        <v>3.5291609000000002E-2</v>
      </c>
      <c r="Y192">
        <v>23.53435262</v>
      </c>
      <c r="Z192">
        <v>22.683081510000001</v>
      </c>
      <c r="AA192">
        <v>3.5995500999999999E-2</v>
      </c>
      <c r="AB192">
        <v>5.5555559999999997E-3</v>
      </c>
      <c r="AC192">
        <v>31.25096525</v>
      </c>
      <c r="AD192">
        <v>31.25096525</v>
      </c>
      <c r="AG192">
        <v>322121</v>
      </c>
    </row>
    <row r="193" spans="1:34" hidden="1" x14ac:dyDescent="0.25">
      <c r="A193" t="s">
        <v>48</v>
      </c>
      <c r="B193" t="s">
        <v>1267</v>
      </c>
      <c r="C193" t="s">
        <v>373</v>
      </c>
      <c r="D193" s="9">
        <v>54789</v>
      </c>
      <c r="E193">
        <v>50397</v>
      </c>
      <c r="F193" s="8" t="s">
        <v>379</v>
      </c>
      <c r="G193" s="11" t="str">
        <f t="shared" si="2"/>
        <v>50397-036</v>
      </c>
      <c r="H193">
        <v>4966111</v>
      </c>
      <c r="I193">
        <v>28925713</v>
      </c>
      <c r="J193">
        <v>27700812</v>
      </c>
      <c r="K193">
        <v>93209514</v>
      </c>
      <c r="L193">
        <v>421330016</v>
      </c>
      <c r="M193">
        <v>36</v>
      </c>
      <c r="N193" t="s">
        <v>1437</v>
      </c>
      <c r="O193">
        <v>1</v>
      </c>
      <c r="P193">
        <v>225</v>
      </c>
      <c r="Q193">
        <v>9</v>
      </c>
      <c r="R193">
        <v>320</v>
      </c>
      <c r="S193">
        <v>3666.6669999999899</v>
      </c>
      <c r="T193">
        <v>57.746000000000002</v>
      </c>
      <c r="U193">
        <v>10200219</v>
      </c>
      <c r="W193">
        <v>80.503997940000005</v>
      </c>
      <c r="X193">
        <v>99.501012900000006</v>
      </c>
      <c r="Y193">
        <v>28.032126959999999</v>
      </c>
      <c r="Z193">
        <v>29.793508670000001</v>
      </c>
      <c r="AA193">
        <v>12.72890889</v>
      </c>
      <c r="AB193">
        <v>3.9777777780000001</v>
      </c>
      <c r="AC193">
        <v>68.749034750000007</v>
      </c>
      <c r="AD193">
        <v>68.749034750000007</v>
      </c>
      <c r="AG193">
        <v>322121</v>
      </c>
    </row>
    <row r="194" spans="1:34" hidden="1" x14ac:dyDescent="0.25">
      <c r="A194" t="s">
        <v>48</v>
      </c>
      <c r="B194" t="s">
        <v>1267</v>
      </c>
      <c r="C194" t="s">
        <v>373</v>
      </c>
      <c r="D194" s="9">
        <v>54789</v>
      </c>
      <c r="E194">
        <v>50397</v>
      </c>
      <c r="F194" s="8" t="s">
        <v>381</v>
      </c>
      <c r="G194" s="11" t="str">
        <f t="shared" ref="G194:G257" si="3">CONCATENATE(E194,"-",F194)</f>
        <v>50397-038</v>
      </c>
      <c r="H194">
        <v>4966111</v>
      </c>
      <c r="I194">
        <v>129133613</v>
      </c>
      <c r="J194">
        <v>131064812</v>
      </c>
      <c r="K194">
        <v>186993614</v>
      </c>
      <c r="L194">
        <v>421330016</v>
      </c>
      <c r="M194">
        <v>38</v>
      </c>
      <c r="N194" t="s">
        <v>1264</v>
      </c>
      <c r="O194">
        <v>2</v>
      </c>
      <c r="P194">
        <v>199</v>
      </c>
      <c r="Q194">
        <v>10</v>
      </c>
      <c r="R194">
        <v>300</v>
      </c>
      <c r="S194">
        <v>3829.1669999999999</v>
      </c>
      <c r="T194">
        <v>48.756</v>
      </c>
      <c r="U194">
        <v>10200601</v>
      </c>
      <c r="W194">
        <v>100</v>
      </c>
      <c r="X194">
        <v>100</v>
      </c>
      <c r="Y194">
        <v>100</v>
      </c>
      <c r="Z194">
        <v>100</v>
      </c>
      <c r="AA194">
        <v>100</v>
      </c>
      <c r="AB194">
        <v>100</v>
      </c>
      <c r="AC194">
        <v>100</v>
      </c>
      <c r="AD194">
        <v>100</v>
      </c>
      <c r="AG194">
        <v>322121</v>
      </c>
    </row>
    <row r="195" spans="1:34" hidden="1" x14ac:dyDescent="0.25">
      <c r="A195" t="s">
        <v>48</v>
      </c>
      <c r="B195" t="s">
        <v>1267</v>
      </c>
      <c r="C195" t="s">
        <v>373</v>
      </c>
      <c r="D195" s="9">
        <v>54789</v>
      </c>
      <c r="E195">
        <v>50397</v>
      </c>
      <c r="F195" s="8" t="s">
        <v>383</v>
      </c>
      <c r="G195" s="11" t="str">
        <f t="shared" si="3"/>
        <v>50397-039</v>
      </c>
      <c r="H195">
        <v>4966111</v>
      </c>
      <c r="I195">
        <v>129133713</v>
      </c>
      <c r="J195">
        <v>131064812</v>
      </c>
      <c r="K195">
        <v>186993714</v>
      </c>
      <c r="L195">
        <v>421330016</v>
      </c>
      <c r="M195">
        <v>39</v>
      </c>
      <c r="N195" t="s">
        <v>1264</v>
      </c>
      <c r="O195">
        <v>2</v>
      </c>
      <c r="P195">
        <v>199</v>
      </c>
      <c r="Q195">
        <v>10</v>
      </c>
      <c r="R195">
        <v>300</v>
      </c>
      <c r="S195">
        <v>3829.1669999999999</v>
      </c>
      <c r="T195">
        <v>48.756</v>
      </c>
      <c r="U195">
        <v>10200601</v>
      </c>
      <c r="W195">
        <v>100</v>
      </c>
      <c r="X195">
        <v>100</v>
      </c>
      <c r="Y195">
        <v>100</v>
      </c>
      <c r="Z195">
        <v>100</v>
      </c>
      <c r="AA195">
        <v>100</v>
      </c>
      <c r="AB195">
        <v>100</v>
      </c>
      <c r="AC195">
        <v>100</v>
      </c>
      <c r="AD195">
        <v>100</v>
      </c>
      <c r="AG195">
        <v>322121</v>
      </c>
    </row>
    <row r="196" spans="1:34" hidden="1" x14ac:dyDescent="0.25">
      <c r="A196" t="s">
        <v>48</v>
      </c>
      <c r="B196" t="s">
        <v>1267</v>
      </c>
      <c r="C196" t="s">
        <v>373</v>
      </c>
      <c r="D196" s="9">
        <v>54789</v>
      </c>
      <c r="E196">
        <v>50410</v>
      </c>
      <c r="F196" s="8" t="s">
        <v>375</v>
      </c>
      <c r="G196" s="11" t="str">
        <f t="shared" si="3"/>
        <v>50410-034</v>
      </c>
      <c r="H196">
        <v>6595211</v>
      </c>
      <c r="I196">
        <v>17835913</v>
      </c>
      <c r="J196">
        <v>17335712</v>
      </c>
      <c r="K196">
        <v>13778914</v>
      </c>
      <c r="L196">
        <v>420450016</v>
      </c>
      <c r="M196">
        <v>34</v>
      </c>
      <c r="N196" t="s">
        <v>1438</v>
      </c>
      <c r="O196">
        <v>2</v>
      </c>
      <c r="P196">
        <v>180</v>
      </c>
      <c r="Q196">
        <v>7.7</v>
      </c>
      <c r="R196">
        <v>320</v>
      </c>
      <c r="S196">
        <v>3271.7</v>
      </c>
      <c r="T196">
        <v>70.3</v>
      </c>
      <c r="U196">
        <v>10200601</v>
      </c>
      <c r="W196">
        <v>50</v>
      </c>
      <c r="X196">
        <v>50</v>
      </c>
      <c r="Y196">
        <v>50</v>
      </c>
      <c r="Z196">
        <v>50</v>
      </c>
      <c r="AA196">
        <v>50</v>
      </c>
      <c r="AB196">
        <v>50</v>
      </c>
      <c r="AC196">
        <v>50</v>
      </c>
      <c r="AD196">
        <v>50</v>
      </c>
      <c r="AG196">
        <v>322121</v>
      </c>
      <c r="AH196" t="s">
        <v>1390</v>
      </c>
    </row>
    <row r="197" spans="1:34" hidden="1" x14ac:dyDescent="0.25">
      <c r="A197" t="s">
        <v>48</v>
      </c>
      <c r="B197" t="s">
        <v>1267</v>
      </c>
      <c r="C197" t="s">
        <v>373</v>
      </c>
      <c r="D197" s="9">
        <v>54789</v>
      </c>
      <c r="E197">
        <v>50410</v>
      </c>
      <c r="F197" s="8" t="s">
        <v>375</v>
      </c>
      <c r="G197" s="11" t="str">
        <f t="shared" si="3"/>
        <v>50410-034</v>
      </c>
      <c r="H197">
        <v>6595211</v>
      </c>
      <c r="I197">
        <v>17835913</v>
      </c>
      <c r="J197">
        <v>17335712</v>
      </c>
      <c r="K197">
        <v>93038114</v>
      </c>
      <c r="L197">
        <v>420450016</v>
      </c>
      <c r="M197">
        <v>34</v>
      </c>
      <c r="N197" t="s">
        <v>1438</v>
      </c>
      <c r="O197">
        <v>1</v>
      </c>
      <c r="P197">
        <v>180</v>
      </c>
      <c r="Q197">
        <v>7.7</v>
      </c>
      <c r="R197">
        <v>320</v>
      </c>
      <c r="S197">
        <v>3271.7</v>
      </c>
      <c r="T197">
        <v>70.3</v>
      </c>
      <c r="U197">
        <v>10100401</v>
      </c>
      <c r="W197">
        <v>50</v>
      </c>
      <c r="X197">
        <v>50</v>
      </c>
      <c r="Y197">
        <v>50</v>
      </c>
      <c r="Z197">
        <v>50</v>
      </c>
      <c r="AA197">
        <v>50</v>
      </c>
      <c r="AB197">
        <v>50</v>
      </c>
      <c r="AC197">
        <v>50</v>
      </c>
      <c r="AD197">
        <v>50</v>
      </c>
      <c r="AG197">
        <v>322121</v>
      </c>
      <c r="AH197" t="s">
        <v>1390</v>
      </c>
    </row>
    <row r="198" spans="1:34" hidden="1" x14ac:dyDescent="0.25">
      <c r="A198" t="s">
        <v>48</v>
      </c>
      <c r="B198" t="s">
        <v>1267</v>
      </c>
      <c r="C198" t="s">
        <v>373</v>
      </c>
      <c r="D198" s="9">
        <v>54789</v>
      </c>
      <c r="E198">
        <v>50607</v>
      </c>
      <c r="F198" s="8" t="s">
        <v>424</v>
      </c>
      <c r="G198" s="11" t="str">
        <f t="shared" si="3"/>
        <v>50607-23</v>
      </c>
      <c r="H198">
        <v>6531411</v>
      </c>
      <c r="I198">
        <v>103862813</v>
      </c>
      <c r="J198">
        <v>107522812</v>
      </c>
      <c r="K198">
        <v>146958814</v>
      </c>
      <c r="L198">
        <v>4210104942</v>
      </c>
      <c r="M198">
        <v>2</v>
      </c>
      <c r="N198" t="s">
        <v>1439</v>
      </c>
      <c r="O198">
        <v>1</v>
      </c>
      <c r="P198">
        <v>228</v>
      </c>
      <c r="Q198">
        <v>16</v>
      </c>
      <c r="R198">
        <v>350</v>
      </c>
      <c r="S198">
        <v>3966.7</v>
      </c>
      <c r="T198">
        <v>64.599999999999994</v>
      </c>
      <c r="U198">
        <v>10100404</v>
      </c>
      <c r="W198">
        <v>100</v>
      </c>
      <c r="X198">
        <v>100</v>
      </c>
      <c r="Y198">
        <v>100</v>
      </c>
      <c r="Z198">
        <v>100</v>
      </c>
      <c r="AA198">
        <v>100</v>
      </c>
      <c r="AB198">
        <v>100</v>
      </c>
      <c r="AC198">
        <v>100</v>
      </c>
      <c r="AD198">
        <v>100</v>
      </c>
      <c r="AG198">
        <v>221330</v>
      </c>
    </row>
    <row r="199" spans="1:34" hidden="1" x14ac:dyDescent="0.25">
      <c r="A199" t="s">
        <v>48</v>
      </c>
      <c r="B199" t="s">
        <v>1267</v>
      </c>
      <c r="C199" t="s">
        <v>373</v>
      </c>
      <c r="D199" s="9">
        <v>54789</v>
      </c>
      <c r="E199">
        <v>50607</v>
      </c>
      <c r="F199" s="8" t="s">
        <v>427</v>
      </c>
      <c r="G199" s="11" t="str">
        <f t="shared" si="3"/>
        <v>50607-24</v>
      </c>
      <c r="H199">
        <v>6531411</v>
      </c>
      <c r="I199">
        <v>103862713</v>
      </c>
      <c r="J199">
        <v>107522712</v>
      </c>
      <c r="K199">
        <v>146958714</v>
      </c>
      <c r="L199">
        <v>4210104942</v>
      </c>
      <c r="M199">
        <v>1</v>
      </c>
      <c r="N199" t="s">
        <v>1324</v>
      </c>
      <c r="O199">
        <v>1</v>
      </c>
      <c r="P199">
        <v>228</v>
      </c>
      <c r="Q199">
        <v>16</v>
      </c>
      <c r="R199">
        <v>350</v>
      </c>
      <c r="S199">
        <v>3966.7</v>
      </c>
      <c r="T199">
        <v>64.599999999999994</v>
      </c>
      <c r="U199">
        <v>10100404</v>
      </c>
      <c r="W199">
        <v>100</v>
      </c>
      <c r="X199">
        <v>100</v>
      </c>
      <c r="Y199">
        <v>100</v>
      </c>
      <c r="Z199">
        <v>100</v>
      </c>
      <c r="AA199">
        <v>100</v>
      </c>
      <c r="AB199">
        <v>100</v>
      </c>
      <c r="AC199">
        <v>100</v>
      </c>
      <c r="AD199">
        <v>100</v>
      </c>
      <c r="AG199">
        <v>221330</v>
      </c>
    </row>
    <row r="200" spans="1:34" hidden="1" x14ac:dyDescent="0.25">
      <c r="A200" t="s">
        <v>48</v>
      </c>
      <c r="B200" t="s">
        <v>1267</v>
      </c>
      <c r="C200" t="s">
        <v>373</v>
      </c>
      <c r="D200" s="9">
        <v>54789</v>
      </c>
      <c r="E200">
        <v>50607</v>
      </c>
      <c r="F200" s="8" t="s">
        <v>429</v>
      </c>
      <c r="G200" s="11" t="str">
        <f t="shared" si="3"/>
        <v>50607-26</v>
      </c>
      <c r="H200">
        <v>6531411</v>
      </c>
      <c r="I200">
        <v>103862913</v>
      </c>
      <c r="J200">
        <v>107522912</v>
      </c>
      <c r="K200">
        <v>146958914</v>
      </c>
      <c r="L200">
        <v>4210104942</v>
      </c>
      <c r="M200">
        <v>5</v>
      </c>
      <c r="N200" t="s">
        <v>1440</v>
      </c>
      <c r="O200">
        <v>1</v>
      </c>
      <c r="P200">
        <v>255</v>
      </c>
      <c r="Q200">
        <v>24</v>
      </c>
      <c r="R200">
        <v>350</v>
      </c>
      <c r="S200">
        <v>3683.3</v>
      </c>
      <c r="T200">
        <v>26.6</v>
      </c>
      <c r="U200">
        <v>10100401</v>
      </c>
      <c r="W200">
        <v>100</v>
      </c>
      <c r="X200">
        <v>100</v>
      </c>
      <c r="Y200">
        <v>100</v>
      </c>
      <c r="Z200">
        <v>100</v>
      </c>
      <c r="AA200">
        <v>100</v>
      </c>
      <c r="AB200">
        <v>100</v>
      </c>
      <c r="AC200">
        <v>100</v>
      </c>
      <c r="AD200">
        <v>100</v>
      </c>
      <c r="AG200">
        <v>221330</v>
      </c>
    </row>
    <row r="201" spans="1:34" hidden="1" x14ac:dyDescent="0.25">
      <c r="A201" t="s">
        <v>48</v>
      </c>
      <c r="B201" t="s">
        <v>1267</v>
      </c>
      <c r="C201" t="s">
        <v>373</v>
      </c>
      <c r="D201" s="9">
        <v>54789</v>
      </c>
      <c r="E201">
        <v>50729</v>
      </c>
      <c r="F201" s="8" t="s">
        <v>447</v>
      </c>
      <c r="G201" s="11" t="str">
        <f t="shared" si="3"/>
        <v>50729-CLBLR1</v>
      </c>
      <c r="H201">
        <v>8204511</v>
      </c>
      <c r="I201">
        <v>5306813</v>
      </c>
      <c r="J201">
        <v>96028212</v>
      </c>
      <c r="K201">
        <v>16972714</v>
      </c>
      <c r="L201">
        <v>4200300032</v>
      </c>
      <c r="M201">
        <v>35</v>
      </c>
      <c r="N201" t="s">
        <v>1441</v>
      </c>
      <c r="O201">
        <v>1</v>
      </c>
      <c r="P201">
        <v>165</v>
      </c>
      <c r="Q201">
        <v>8.5</v>
      </c>
      <c r="R201">
        <v>433</v>
      </c>
      <c r="S201">
        <v>1391.3</v>
      </c>
      <c r="T201">
        <v>80.400000000000006</v>
      </c>
      <c r="U201">
        <v>10200601</v>
      </c>
      <c r="W201">
        <v>0</v>
      </c>
      <c r="X201">
        <v>0</v>
      </c>
      <c r="Y201">
        <v>29.263757569999999</v>
      </c>
      <c r="Z201">
        <v>29.263757569999999</v>
      </c>
      <c r="AA201">
        <v>0</v>
      </c>
      <c r="AB201">
        <v>0</v>
      </c>
      <c r="AC201">
        <v>50</v>
      </c>
      <c r="AD201">
        <v>50</v>
      </c>
      <c r="AG201">
        <v>331110</v>
      </c>
      <c r="AH201" t="s">
        <v>1390</v>
      </c>
    </row>
    <row r="202" spans="1:34" hidden="1" x14ac:dyDescent="0.25">
      <c r="A202" t="s">
        <v>48</v>
      </c>
      <c r="B202" t="s">
        <v>1267</v>
      </c>
      <c r="C202" t="s">
        <v>373</v>
      </c>
      <c r="D202" s="9">
        <v>54789</v>
      </c>
      <c r="E202">
        <v>50729</v>
      </c>
      <c r="F202" s="8" t="s">
        <v>447</v>
      </c>
      <c r="G202" s="11" t="str">
        <f t="shared" si="3"/>
        <v>50729-CLBLR1</v>
      </c>
      <c r="H202">
        <v>8204511</v>
      </c>
      <c r="I202">
        <v>5306813</v>
      </c>
      <c r="J202">
        <v>96028212</v>
      </c>
      <c r="K202">
        <v>89176214</v>
      </c>
      <c r="L202">
        <v>4200300032</v>
      </c>
      <c r="M202">
        <v>35</v>
      </c>
      <c r="N202" t="s">
        <v>1441</v>
      </c>
      <c r="O202">
        <v>2</v>
      </c>
      <c r="P202">
        <v>165</v>
      </c>
      <c r="Q202">
        <v>8.5</v>
      </c>
      <c r="R202">
        <v>433</v>
      </c>
      <c r="S202">
        <v>1391.3</v>
      </c>
      <c r="T202">
        <v>80.400000000000006</v>
      </c>
      <c r="U202">
        <v>10200707</v>
      </c>
      <c r="W202">
        <v>100</v>
      </c>
      <c r="X202">
        <v>100</v>
      </c>
      <c r="Y202">
        <v>70.736242430000004</v>
      </c>
      <c r="Z202">
        <v>70.736242430000004</v>
      </c>
      <c r="AA202">
        <v>100</v>
      </c>
      <c r="AB202">
        <v>100</v>
      </c>
      <c r="AC202">
        <v>50</v>
      </c>
      <c r="AD202">
        <v>50</v>
      </c>
      <c r="AG202">
        <v>331110</v>
      </c>
      <c r="AH202" t="s">
        <v>1390</v>
      </c>
    </row>
    <row r="203" spans="1:34" hidden="1" x14ac:dyDescent="0.25">
      <c r="A203" t="s">
        <v>48</v>
      </c>
      <c r="B203" t="s">
        <v>1267</v>
      </c>
      <c r="C203" t="s">
        <v>373</v>
      </c>
      <c r="D203" s="9">
        <v>54789</v>
      </c>
      <c r="E203">
        <v>50729</v>
      </c>
      <c r="F203" s="8" t="s">
        <v>450</v>
      </c>
      <c r="G203" s="11" t="str">
        <f t="shared" si="3"/>
        <v>50729-CLBLR2</v>
      </c>
      <c r="H203">
        <v>8204511</v>
      </c>
      <c r="I203">
        <v>5308513</v>
      </c>
      <c r="J203">
        <v>96028412</v>
      </c>
      <c r="K203">
        <v>16968614</v>
      </c>
      <c r="L203">
        <v>4200300032</v>
      </c>
      <c r="M203">
        <v>38</v>
      </c>
      <c r="N203" t="s">
        <v>1442</v>
      </c>
      <c r="O203">
        <v>1</v>
      </c>
      <c r="P203">
        <v>87</v>
      </c>
      <c r="Q203">
        <v>4.8</v>
      </c>
      <c r="R203">
        <v>433</v>
      </c>
      <c r="S203">
        <v>536.70000000000005</v>
      </c>
      <c r="T203">
        <v>97.4</v>
      </c>
      <c r="U203">
        <v>10200601</v>
      </c>
      <c r="W203">
        <v>0</v>
      </c>
      <c r="X203">
        <v>0</v>
      </c>
      <c r="Y203">
        <v>30.80114906</v>
      </c>
      <c r="Z203">
        <v>30.80114906</v>
      </c>
      <c r="AA203">
        <v>0</v>
      </c>
      <c r="AB203">
        <v>0</v>
      </c>
      <c r="AC203">
        <v>50</v>
      </c>
      <c r="AD203">
        <v>50</v>
      </c>
      <c r="AG203">
        <v>331110</v>
      </c>
      <c r="AH203" t="s">
        <v>1390</v>
      </c>
    </row>
    <row r="204" spans="1:34" hidden="1" x14ac:dyDescent="0.25">
      <c r="A204" t="s">
        <v>48</v>
      </c>
      <c r="B204" t="s">
        <v>1267</v>
      </c>
      <c r="C204" t="s">
        <v>373</v>
      </c>
      <c r="D204" s="9">
        <v>54789</v>
      </c>
      <c r="E204">
        <v>50729</v>
      </c>
      <c r="F204" s="8" t="s">
        <v>450</v>
      </c>
      <c r="G204" s="11" t="str">
        <f t="shared" si="3"/>
        <v>50729-CLBLR2</v>
      </c>
      <c r="H204">
        <v>8204511</v>
      </c>
      <c r="I204">
        <v>5308513</v>
      </c>
      <c r="J204">
        <v>96028412</v>
      </c>
      <c r="K204">
        <v>89175914</v>
      </c>
      <c r="L204">
        <v>4200300032</v>
      </c>
      <c r="M204">
        <v>38</v>
      </c>
      <c r="N204" t="s">
        <v>1442</v>
      </c>
      <c r="O204">
        <v>2</v>
      </c>
      <c r="P204">
        <v>87</v>
      </c>
      <c r="Q204">
        <v>4.8</v>
      </c>
      <c r="R204">
        <v>433</v>
      </c>
      <c r="S204">
        <v>536.70000000000005</v>
      </c>
      <c r="T204">
        <v>97.4</v>
      </c>
      <c r="U204">
        <v>10200707</v>
      </c>
      <c r="W204">
        <v>100</v>
      </c>
      <c r="X204">
        <v>100</v>
      </c>
      <c r="Y204">
        <v>69.19885094</v>
      </c>
      <c r="Z204">
        <v>69.19885094</v>
      </c>
      <c r="AA204">
        <v>100</v>
      </c>
      <c r="AB204">
        <v>100</v>
      </c>
      <c r="AC204">
        <v>50</v>
      </c>
      <c r="AD204">
        <v>50</v>
      </c>
      <c r="AG204">
        <v>331110</v>
      </c>
      <c r="AH204" t="s">
        <v>1390</v>
      </c>
    </row>
    <row r="205" spans="1:34" hidden="1" x14ac:dyDescent="0.25">
      <c r="A205" t="s">
        <v>48</v>
      </c>
      <c r="B205" t="s">
        <v>1267</v>
      </c>
      <c r="C205" t="s">
        <v>373</v>
      </c>
      <c r="D205" s="9">
        <v>54789</v>
      </c>
      <c r="E205">
        <v>50732</v>
      </c>
      <c r="F205" s="8" t="s">
        <v>452</v>
      </c>
      <c r="G205" s="11" t="str">
        <f t="shared" si="3"/>
        <v>50732-ETBLR1</v>
      </c>
      <c r="H205">
        <v>7409311</v>
      </c>
      <c r="I205">
        <v>10404413</v>
      </c>
      <c r="J205">
        <v>10287912</v>
      </c>
      <c r="K205">
        <v>89179514</v>
      </c>
      <c r="L205">
        <v>4200300202</v>
      </c>
      <c r="M205">
        <v>1</v>
      </c>
      <c r="N205">
        <v>12</v>
      </c>
      <c r="O205">
        <v>2</v>
      </c>
      <c r="P205">
        <v>164</v>
      </c>
      <c r="Q205">
        <v>13.7</v>
      </c>
      <c r="R205">
        <v>457</v>
      </c>
      <c r="S205">
        <v>6116.7</v>
      </c>
      <c r="T205">
        <v>41</v>
      </c>
      <c r="U205">
        <v>10200707</v>
      </c>
      <c r="W205">
        <v>0</v>
      </c>
      <c r="X205">
        <v>0</v>
      </c>
      <c r="Y205">
        <v>0</v>
      </c>
      <c r="Z205">
        <v>0</v>
      </c>
      <c r="AA205">
        <v>0</v>
      </c>
      <c r="AB205">
        <v>0</v>
      </c>
      <c r="AC205">
        <v>0</v>
      </c>
      <c r="AD205">
        <v>0</v>
      </c>
      <c r="AG205">
        <v>331110</v>
      </c>
      <c r="AH205" t="s">
        <v>1390</v>
      </c>
    </row>
    <row r="206" spans="1:34" hidden="1" x14ac:dyDescent="0.25">
      <c r="A206" t="s">
        <v>48</v>
      </c>
      <c r="B206" t="s">
        <v>1267</v>
      </c>
      <c r="C206" t="s">
        <v>373</v>
      </c>
      <c r="D206" s="9">
        <v>54789</v>
      </c>
      <c r="E206">
        <v>50732</v>
      </c>
      <c r="F206" s="8" t="s">
        <v>452</v>
      </c>
      <c r="G206" s="11" t="str">
        <f t="shared" si="3"/>
        <v>50732-ETBLR1</v>
      </c>
      <c r="H206">
        <v>7409311</v>
      </c>
      <c r="I206">
        <v>10404413</v>
      </c>
      <c r="J206">
        <v>10287912</v>
      </c>
      <c r="K206">
        <v>89179614</v>
      </c>
      <c r="L206">
        <v>4200300202</v>
      </c>
      <c r="M206">
        <v>1</v>
      </c>
      <c r="N206">
        <v>12</v>
      </c>
      <c r="O206">
        <v>3</v>
      </c>
      <c r="P206">
        <v>164</v>
      </c>
      <c r="Q206">
        <v>13.7</v>
      </c>
      <c r="R206">
        <v>457</v>
      </c>
      <c r="S206">
        <v>6116.7</v>
      </c>
      <c r="T206">
        <v>41</v>
      </c>
      <c r="U206">
        <v>10200601</v>
      </c>
      <c r="W206">
        <v>0</v>
      </c>
      <c r="X206">
        <v>0</v>
      </c>
      <c r="Y206">
        <v>0</v>
      </c>
      <c r="Z206">
        <v>0</v>
      </c>
      <c r="AA206">
        <v>0</v>
      </c>
      <c r="AB206">
        <v>0</v>
      </c>
      <c r="AC206">
        <v>0</v>
      </c>
      <c r="AD206">
        <v>0</v>
      </c>
      <c r="AG206">
        <v>331110</v>
      </c>
      <c r="AH206" t="s">
        <v>1390</v>
      </c>
    </row>
    <row r="207" spans="1:34" hidden="1" x14ac:dyDescent="0.25">
      <c r="A207" t="s">
        <v>48</v>
      </c>
      <c r="B207" t="s">
        <v>1267</v>
      </c>
      <c r="C207" t="s">
        <v>373</v>
      </c>
      <c r="D207" s="9">
        <v>54789</v>
      </c>
      <c r="E207">
        <v>50732</v>
      </c>
      <c r="F207" s="8" t="s">
        <v>452</v>
      </c>
      <c r="G207" s="11" t="str">
        <f t="shared" si="3"/>
        <v>50732-ETBLR1</v>
      </c>
      <c r="H207">
        <v>7409311</v>
      </c>
      <c r="I207">
        <v>10404413</v>
      </c>
      <c r="J207">
        <v>96023812</v>
      </c>
      <c r="K207">
        <v>13638314</v>
      </c>
      <c r="L207">
        <v>4200300202</v>
      </c>
      <c r="M207">
        <v>1</v>
      </c>
      <c r="N207" t="s">
        <v>1324</v>
      </c>
      <c r="O207">
        <v>1</v>
      </c>
      <c r="P207">
        <v>175</v>
      </c>
      <c r="Q207">
        <v>10.8</v>
      </c>
      <c r="R207">
        <v>427</v>
      </c>
      <c r="S207">
        <v>2850</v>
      </c>
      <c r="T207">
        <v>103</v>
      </c>
      <c r="U207">
        <v>39000701</v>
      </c>
      <c r="W207">
        <v>100</v>
      </c>
      <c r="X207">
        <v>100</v>
      </c>
      <c r="Y207">
        <v>100</v>
      </c>
      <c r="Z207">
        <v>100</v>
      </c>
      <c r="AA207">
        <v>100</v>
      </c>
      <c r="AB207">
        <v>100</v>
      </c>
      <c r="AC207">
        <v>100</v>
      </c>
      <c r="AD207">
        <v>100</v>
      </c>
      <c r="AG207">
        <v>331110</v>
      </c>
      <c r="AH207" t="s">
        <v>1390</v>
      </c>
    </row>
    <row r="208" spans="1:34" hidden="1" x14ac:dyDescent="0.25">
      <c r="A208" t="s">
        <v>48</v>
      </c>
      <c r="B208" t="s">
        <v>1267</v>
      </c>
      <c r="C208" t="s">
        <v>373</v>
      </c>
      <c r="D208" s="9">
        <v>54789</v>
      </c>
      <c r="E208">
        <v>50732</v>
      </c>
      <c r="F208" s="8" t="s">
        <v>455</v>
      </c>
      <c r="G208" s="11" t="str">
        <f t="shared" si="3"/>
        <v>50732-ETBLR2</v>
      </c>
      <c r="H208">
        <v>7409311</v>
      </c>
      <c r="I208">
        <v>10404513</v>
      </c>
      <c r="J208">
        <v>10287312</v>
      </c>
      <c r="K208">
        <v>89179714</v>
      </c>
      <c r="L208">
        <v>4200300202</v>
      </c>
      <c r="M208">
        <v>2</v>
      </c>
      <c r="N208">
        <v>13</v>
      </c>
      <c r="O208">
        <v>2</v>
      </c>
      <c r="P208">
        <v>164</v>
      </c>
      <c r="Q208">
        <v>13.8</v>
      </c>
      <c r="R208">
        <v>457</v>
      </c>
      <c r="S208">
        <v>6116.7</v>
      </c>
      <c r="T208">
        <v>41.1</v>
      </c>
      <c r="U208">
        <v>10200707</v>
      </c>
      <c r="W208">
        <v>0</v>
      </c>
      <c r="X208">
        <v>0</v>
      </c>
      <c r="Y208">
        <v>0</v>
      </c>
      <c r="Z208">
        <v>0</v>
      </c>
      <c r="AA208">
        <v>0</v>
      </c>
      <c r="AB208">
        <v>0</v>
      </c>
      <c r="AC208">
        <v>0</v>
      </c>
      <c r="AD208">
        <v>0</v>
      </c>
      <c r="AG208">
        <v>331110</v>
      </c>
      <c r="AH208" t="s">
        <v>1390</v>
      </c>
    </row>
    <row r="209" spans="1:34" hidden="1" x14ac:dyDescent="0.25">
      <c r="A209" t="s">
        <v>48</v>
      </c>
      <c r="B209" t="s">
        <v>1267</v>
      </c>
      <c r="C209" t="s">
        <v>373</v>
      </c>
      <c r="D209" s="9">
        <v>54789</v>
      </c>
      <c r="E209">
        <v>50732</v>
      </c>
      <c r="F209" s="8" t="s">
        <v>455</v>
      </c>
      <c r="G209" s="11" t="str">
        <f t="shared" si="3"/>
        <v>50732-ETBLR2</v>
      </c>
      <c r="H209">
        <v>7409311</v>
      </c>
      <c r="I209">
        <v>10404513</v>
      </c>
      <c r="J209">
        <v>10287312</v>
      </c>
      <c r="K209">
        <v>89179814</v>
      </c>
      <c r="L209">
        <v>4200300202</v>
      </c>
      <c r="M209">
        <v>2</v>
      </c>
      <c r="N209">
        <v>13</v>
      </c>
      <c r="O209">
        <v>3</v>
      </c>
      <c r="P209">
        <v>164</v>
      </c>
      <c r="Q209">
        <v>13.8</v>
      </c>
      <c r="R209">
        <v>457</v>
      </c>
      <c r="S209">
        <v>6116.7</v>
      </c>
      <c r="T209">
        <v>41.1</v>
      </c>
      <c r="U209">
        <v>10200601</v>
      </c>
      <c r="W209">
        <v>0</v>
      </c>
      <c r="X209">
        <v>0</v>
      </c>
      <c r="Y209">
        <v>0</v>
      </c>
      <c r="Z209">
        <v>0</v>
      </c>
      <c r="AA209">
        <v>0</v>
      </c>
      <c r="AB209">
        <v>0</v>
      </c>
      <c r="AC209">
        <v>0</v>
      </c>
      <c r="AD209">
        <v>0</v>
      </c>
      <c r="AG209">
        <v>331110</v>
      </c>
      <c r="AH209" t="s">
        <v>1390</v>
      </c>
    </row>
    <row r="210" spans="1:34" hidden="1" x14ac:dyDescent="0.25">
      <c r="A210" t="s">
        <v>48</v>
      </c>
      <c r="B210" t="s">
        <v>1267</v>
      </c>
      <c r="C210" t="s">
        <v>373</v>
      </c>
      <c r="D210" s="9">
        <v>54789</v>
      </c>
      <c r="E210">
        <v>50732</v>
      </c>
      <c r="F210" s="8" t="s">
        <v>455</v>
      </c>
      <c r="G210" s="11" t="str">
        <f t="shared" si="3"/>
        <v>50732-ETBLR2</v>
      </c>
      <c r="H210">
        <v>7409311</v>
      </c>
      <c r="I210">
        <v>10404513</v>
      </c>
      <c r="J210">
        <v>96023812</v>
      </c>
      <c r="K210">
        <v>13638214</v>
      </c>
      <c r="L210">
        <v>4200300202</v>
      </c>
      <c r="M210">
        <v>2</v>
      </c>
      <c r="N210" t="s">
        <v>1324</v>
      </c>
      <c r="O210">
        <v>1</v>
      </c>
      <c r="P210">
        <v>175</v>
      </c>
      <c r="Q210">
        <v>10.8</v>
      </c>
      <c r="R210">
        <v>427</v>
      </c>
      <c r="S210">
        <v>2850</v>
      </c>
      <c r="T210">
        <v>103</v>
      </c>
      <c r="U210">
        <v>39000702</v>
      </c>
      <c r="W210">
        <v>100</v>
      </c>
      <c r="X210">
        <v>100</v>
      </c>
      <c r="Y210">
        <v>100</v>
      </c>
      <c r="Z210">
        <v>100</v>
      </c>
      <c r="AA210">
        <v>100</v>
      </c>
      <c r="AB210">
        <v>100</v>
      </c>
      <c r="AC210">
        <v>100</v>
      </c>
      <c r="AD210">
        <v>100</v>
      </c>
      <c r="AG210">
        <v>331110</v>
      </c>
      <c r="AH210" t="s">
        <v>1390</v>
      </c>
    </row>
    <row r="211" spans="1:34" hidden="1" x14ac:dyDescent="0.25">
      <c r="A211" t="s">
        <v>48</v>
      </c>
      <c r="B211" t="s">
        <v>1267</v>
      </c>
      <c r="C211" t="s">
        <v>373</v>
      </c>
      <c r="D211" s="9">
        <v>54789</v>
      </c>
      <c r="E211">
        <v>50732</v>
      </c>
      <c r="F211" s="8" t="s">
        <v>457</v>
      </c>
      <c r="G211" s="11" t="str">
        <f t="shared" si="3"/>
        <v>50732-ETBLR3</v>
      </c>
      <c r="H211">
        <v>7409311</v>
      </c>
      <c r="I211">
        <v>10404613</v>
      </c>
      <c r="J211">
        <v>10287012</v>
      </c>
      <c r="K211">
        <v>89180114</v>
      </c>
      <c r="L211">
        <v>4200300202</v>
      </c>
      <c r="M211">
        <v>3</v>
      </c>
      <c r="N211">
        <v>14</v>
      </c>
      <c r="O211">
        <v>2</v>
      </c>
      <c r="P211">
        <v>165</v>
      </c>
      <c r="Q211">
        <v>13.8</v>
      </c>
      <c r="R211">
        <v>457</v>
      </c>
      <c r="S211">
        <v>6116.7</v>
      </c>
      <c r="T211">
        <v>41</v>
      </c>
      <c r="U211">
        <v>10200707</v>
      </c>
      <c r="W211">
        <v>0</v>
      </c>
      <c r="X211">
        <v>0</v>
      </c>
      <c r="Y211">
        <v>0</v>
      </c>
      <c r="Z211">
        <v>0</v>
      </c>
      <c r="AA211">
        <v>0</v>
      </c>
      <c r="AB211">
        <v>0</v>
      </c>
      <c r="AC211">
        <v>0</v>
      </c>
      <c r="AD211">
        <v>0</v>
      </c>
      <c r="AG211">
        <v>331110</v>
      </c>
      <c r="AH211" t="s">
        <v>1390</v>
      </c>
    </row>
    <row r="212" spans="1:34" hidden="1" x14ac:dyDescent="0.25">
      <c r="A212" t="s">
        <v>48</v>
      </c>
      <c r="B212" t="s">
        <v>1267</v>
      </c>
      <c r="C212" t="s">
        <v>373</v>
      </c>
      <c r="D212" s="9">
        <v>54789</v>
      </c>
      <c r="E212">
        <v>50732</v>
      </c>
      <c r="F212" s="8" t="s">
        <v>457</v>
      </c>
      <c r="G212" s="11" t="str">
        <f t="shared" si="3"/>
        <v>50732-ETBLR3</v>
      </c>
      <c r="H212">
        <v>7409311</v>
      </c>
      <c r="I212">
        <v>10404613</v>
      </c>
      <c r="J212">
        <v>10287012</v>
      </c>
      <c r="K212">
        <v>89180214</v>
      </c>
      <c r="L212">
        <v>4200300202</v>
      </c>
      <c r="M212">
        <v>3</v>
      </c>
      <c r="N212">
        <v>14</v>
      </c>
      <c r="O212">
        <v>3</v>
      </c>
      <c r="P212">
        <v>165</v>
      </c>
      <c r="Q212">
        <v>13.8</v>
      </c>
      <c r="R212">
        <v>457</v>
      </c>
      <c r="S212">
        <v>6116.7</v>
      </c>
      <c r="T212">
        <v>41</v>
      </c>
      <c r="U212">
        <v>10200601</v>
      </c>
      <c r="W212">
        <v>0</v>
      </c>
      <c r="X212">
        <v>0</v>
      </c>
      <c r="Y212">
        <v>0</v>
      </c>
      <c r="Z212">
        <v>0</v>
      </c>
      <c r="AA212">
        <v>0</v>
      </c>
      <c r="AB212">
        <v>0</v>
      </c>
      <c r="AC212">
        <v>0</v>
      </c>
      <c r="AD212">
        <v>0</v>
      </c>
      <c r="AG212">
        <v>331110</v>
      </c>
      <c r="AH212" t="s">
        <v>1390</v>
      </c>
    </row>
    <row r="213" spans="1:34" hidden="1" x14ac:dyDescent="0.25">
      <c r="A213" t="s">
        <v>48</v>
      </c>
      <c r="B213" t="s">
        <v>1267</v>
      </c>
      <c r="C213" t="s">
        <v>373</v>
      </c>
      <c r="D213" s="9">
        <v>54789</v>
      </c>
      <c r="E213">
        <v>50732</v>
      </c>
      <c r="F213" s="8" t="s">
        <v>457</v>
      </c>
      <c r="G213" s="11" t="str">
        <f t="shared" si="3"/>
        <v>50732-ETBLR3</v>
      </c>
      <c r="H213">
        <v>7409311</v>
      </c>
      <c r="I213">
        <v>10404613</v>
      </c>
      <c r="J213">
        <v>96023812</v>
      </c>
      <c r="K213">
        <v>13638114</v>
      </c>
      <c r="L213">
        <v>4200300202</v>
      </c>
      <c r="M213">
        <v>3</v>
      </c>
      <c r="N213" t="s">
        <v>1324</v>
      </c>
      <c r="O213">
        <v>1</v>
      </c>
      <c r="P213">
        <v>175</v>
      </c>
      <c r="Q213">
        <v>10.8</v>
      </c>
      <c r="R213">
        <v>427</v>
      </c>
      <c r="S213">
        <v>2850</v>
      </c>
      <c r="T213">
        <v>103</v>
      </c>
      <c r="U213">
        <v>39000699</v>
      </c>
      <c r="W213">
        <v>100</v>
      </c>
      <c r="X213">
        <v>100</v>
      </c>
      <c r="Y213">
        <v>100</v>
      </c>
      <c r="Z213">
        <v>100</v>
      </c>
      <c r="AA213">
        <v>100</v>
      </c>
      <c r="AB213">
        <v>100</v>
      </c>
      <c r="AC213">
        <v>100</v>
      </c>
      <c r="AD213">
        <v>100</v>
      </c>
      <c r="AG213">
        <v>331110</v>
      </c>
      <c r="AH213" t="s">
        <v>1390</v>
      </c>
    </row>
    <row r="214" spans="1:34" hidden="1" x14ac:dyDescent="0.25">
      <c r="A214" t="s">
        <v>48</v>
      </c>
      <c r="B214" t="s">
        <v>1267</v>
      </c>
      <c r="C214" t="s">
        <v>373</v>
      </c>
      <c r="D214" s="9">
        <v>54789</v>
      </c>
      <c r="E214">
        <v>52106</v>
      </c>
      <c r="F214" s="8" t="s">
        <v>507</v>
      </c>
      <c r="G214" s="11" t="str">
        <f t="shared" si="3"/>
        <v>52106-150137</v>
      </c>
      <c r="H214">
        <v>6652211</v>
      </c>
      <c r="I214">
        <v>103838913</v>
      </c>
      <c r="J214">
        <v>107498612</v>
      </c>
      <c r="K214">
        <v>146928114</v>
      </c>
      <c r="L214">
        <v>4210101501</v>
      </c>
      <c r="M214">
        <v>20</v>
      </c>
      <c r="N214" t="s">
        <v>1441</v>
      </c>
      <c r="O214">
        <v>1</v>
      </c>
      <c r="P214">
        <v>200</v>
      </c>
      <c r="Q214">
        <v>19</v>
      </c>
      <c r="R214">
        <v>420</v>
      </c>
      <c r="S214">
        <v>10199.799999999999</v>
      </c>
      <c r="U214">
        <v>10200401</v>
      </c>
      <c r="W214">
        <v>50</v>
      </c>
      <c r="X214">
        <v>50</v>
      </c>
      <c r="Y214">
        <v>50</v>
      </c>
      <c r="Z214">
        <v>50</v>
      </c>
      <c r="AA214">
        <v>50</v>
      </c>
      <c r="AB214">
        <v>50</v>
      </c>
      <c r="AC214">
        <v>50</v>
      </c>
      <c r="AD214">
        <v>50</v>
      </c>
      <c r="AH214" t="s">
        <v>1390</v>
      </c>
    </row>
    <row r="215" spans="1:34" hidden="1" x14ac:dyDescent="0.25">
      <c r="A215" t="s">
        <v>48</v>
      </c>
      <c r="B215" t="s">
        <v>1267</v>
      </c>
      <c r="C215" t="s">
        <v>373</v>
      </c>
      <c r="D215" s="9">
        <v>54789</v>
      </c>
      <c r="E215">
        <v>52106</v>
      </c>
      <c r="F215" s="8" t="s">
        <v>507</v>
      </c>
      <c r="G215" s="11" t="str">
        <f t="shared" si="3"/>
        <v>52106-150137</v>
      </c>
      <c r="H215">
        <v>6652211</v>
      </c>
      <c r="I215">
        <v>103838913</v>
      </c>
      <c r="J215">
        <v>107498612</v>
      </c>
      <c r="K215">
        <v>146928214</v>
      </c>
      <c r="L215">
        <v>4210101501</v>
      </c>
      <c r="M215">
        <v>20</v>
      </c>
      <c r="N215" t="s">
        <v>1441</v>
      </c>
      <c r="O215">
        <v>2</v>
      </c>
      <c r="P215">
        <v>200</v>
      </c>
      <c r="Q215">
        <v>19</v>
      </c>
      <c r="R215">
        <v>420</v>
      </c>
      <c r="S215">
        <v>10199.799999999999</v>
      </c>
      <c r="U215">
        <v>10200701</v>
      </c>
      <c r="W215">
        <v>50</v>
      </c>
      <c r="X215">
        <v>50</v>
      </c>
      <c r="Y215">
        <v>50</v>
      </c>
      <c r="Z215">
        <v>50</v>
      </c>
      <c r="AA215">
        <v>50</v>
      </c>
      <c r="AB215">
        <v>50</v>
      </c>
      <c r="AC215">
        <v>50</v>
      </c>
      <c r="AD215">
        <v>50</v>
      </c>
      <c r="AH215" t="s">
        <v>1390</v>
      </c>
    </row>
    <row r="216" spans="1:34" hidden="1" x14ac:dyDescent="0.25">
      <c r="A216" t="s">
        <v>48</v>
      </c>
      <c r="B216" t="s">
        <v>1267</v>
      </c>
      <c r="C216" t="s">
        <v>373</v>
      </c>
      <c r="D216" s="9">
        <v>54789</v>
      </c>
      <c r="E216">
        <v>52106</v>
      </c>
      <c r="F216" s="8" t="s">
        <v>510</v>
      </c>
      <c r="G216" s="11" t="str">
        <f t="shared" si="3"/>
        <v>52106-150138</v>
      </c>
      <c r="W216">
        <v>100</v>
      </c>
      <c r="X216">
        <v>100</v>
      </c>
      <c r="Y216">
        <v>100</v>
      </c>
      <c r="Z216">
        <v>100</v>
      </c>
      <c r="AA216">
        <v>100</v>
      </c>
      <c r="AB216">
        <v>100</v>
      </c>
      <c r="AC216">
        <v>100</v>
      </c>
      <c r="AD216">
        <v>100</v>
      </c>
      <c r="AH216" t="s">
        <v>1443</v>
      </c>
    </row>
    <row r="217" spans="1:34" hidden="1" x14ac:dyDescent="0.25">
      <c r="A217" t="s">
        <v>48</v>
      </c>
      <c r="B217" t="s">
        <v>1267</v>
      </c>
      <c r="C217" t="s">
        <v>373</v>
      </c>
      <c r="D217" s="9">
        <v>54789</v>
      </c>
      <c r="E217">
        <v>52106</v>
      </c>
      <c r="F217" s="8" t="s">
        <v>512</v>
      </c>
      <c r="G217" s="11" t="str">
        <f t="shared" si="3"/>
        <v>52106-150139</v>
      </c>
      <c r="H217">
        <v>6652211</v>
      </c>
      <c r="I217">
        <v>103839013</v>
      </c>
      <c r="J217">
        <v>107498612</v>
      </c>
      <c r="K217">
        <v>146928314</v>
      </c>
      <c r="L217">
        <v>4210101501</v>
      </c>
      <c r="M217">
        <v>22</v>
      </c>
      <c r="N217" t="s">
        <v>1441</v>
      </c>
      <c r="O217">
        <v>1</v>
      </c>
      <c r="P217">
        <v>200</v>
      </c>
      <c r="Q217">
        <v>19</v>
      </c>
      <c r="R217">
        <v>420</v>
      </c>
      <c r="S217">
        <v>10199.799999999999</v>
      </c>
      <c r="U217">
        <v>10200401</v>
      </c>
      <c r="W217">
        <v>50</v>
      </c>
      <c r="X217">
        <v>50</v>
      </c>
      <c r="Y217">
        <v>50</v>
      </c>
      <c r="Z217">
        <v>50</v>
      </c>
      <c r="AA217">
        <v>50</v>
      </c>
      <c r="AB217">
        <v>50</v>
      </c>
      <c r="AC217">
        <v>50</v>
      </c>
      <c r="AD217">
        <v>50</v>
      </c>
      <c r="AH217" t="s">
        <v>1390</v>
      </c>
    </row>
    <row r="218" spans="1:34" hidden="1" x14ac:dyDescent="0.25">
      <c r="A218" t="s">
        <v>48</v>
      </c>
      <c r="B218" t="s">
        <v>1267</v>
      </c>
      <c r="C218" t="s">
        <v>373</v>
      </c>
      <c r="D218" s="9">
        <v>54789</v>
      </c>
      <c r="E218">
        <v>52106</v>
      </c>
      <c r="F218" s="8" t="s">
        <v>512</v>
      </c>
      <c r="G218" s="11" t="str">
        <f t="shared" si="3"/>
        <v>52106-150139</v>
      </c>
      <c r="H218">
        <v>6652211</v>
      </c>
      <c r="I218">
        <v>103839013</v>
      </c>
      <c r="J218">
        <v>107498612</v>
      </c>
      <c r="K218">
        <v>146928414</v>
      </c>
      <c r="L218">
        <v>4210101501</v>
      </c>
      <c r="M218">
        <v>22</v>
      </c>
      <c r="N218" t="s">
        <v>1441</v>
      </c>
      <c r="O218">
        <v>2</v>
      </c>
      <c r="P218">
        <v>200</v>
      </c>
      <c r="Q218">
        <v>19</v>
      </c>
      <c r="R218">
        <v>420</v>
      </c>
      <c r="S218">
        <v>10199.799999999999</v>
      </c>
      <c r="U218">
        <v>10200701</v>
      </c>
      <c r="W218">
        <v>50</v>
      </c>
      <c r="X218">
        <v>50</v>
      </c>
      <c r="Y218">
        <v>50</v>
      </c>
      <c r="Z218">
        <v>50</v>
      </c>
      <c r="AA218">
        <v>50</v>
      </c>
      <c r="AB218">
        <v>50</v>
      </c>
      <c r="AC218">
        <v>50</v>
      </c>
      <c r="AD218">
        <v>50</v>
      </c>
      <c r="AH218" t="s">
        <v>1390</v>
      </c>
    </row>
    <row r="219" spans="1:34" hidden="1" x14ac:dyDescent="0.25">
      <c r="A219" t="s">
        <v>48</v>
      </c>
      <c r="B219" t="s">
        <v>1267</v>
      </c>
      <c r="C219" t="s">
        <v>373</v>
      </c>
      <c r="D219" s="9">
        <v>54789</v>
      </c>
      <c r="E219">
        <v>52106</v>
      </c>
      <c r="F219" s="8" t="s">
        <v>514</v>
      </c>
      <c r="G219" s="11" t="str">
        <f t="shared" si="3"/>
        <v>52106-150140</v>
      </c>
      <c r="H219">
        <v>6652211</v>
      </c>
      <c r="I219">
        <v>103839113</v>
      </c>
      <c r="J219">
        <v>107498612</v>
      </c>
      <c r="K219">
        <v>146928514</v>
      </c>
      <c r="L219">
        <v>4210101501</v>
      </c>
      <c r="M219">
        <v>23</v>
      </c>
      <c r="N219" t="s">
        <v>1441</v>
      </c>
      <c r="O219">
        <v>1</v>
      </c>
      <c r="P219">
        <v>200</v>
      </c>
      <c r="Q219">
        <v>19</v>
      </c>
      <c r="R219">
        <v>420</v>
      </c>
      <c r="S219">
        <v>10199.799999999999</v>
      </c>
      <c r="U219">
        <v>10200401</v>
      </c>
      <c r="W219">
        <v>50</v>
      </c>
      <c r="X219">
        <v>50</v>
      </c>
      <c r="Y219">
        <v>50</v>
      </c>
      <c r="Z219">
        <v>50</v>
      </c>
      <c r="AA219">
        <v>50</v>
      </c>
      <c r="AB219">
        <v>50</v>
      </c>
      <c r="AC219">
        <v>50</v>
      </c>
      <c r="AD219">
        <v>50</v>
      </c>
      <c r="AH219" t="s">
        <v>1390</v>
      </c>
    </row>
    <row r="220" spans="1:34" hidden="1" x14ac:dyDescent="0.25">
      <c r="A220" t="s">
        <v>48</v>
      </c>
      <c r="B220" t="s">
        <v>1267</v>
      </c>
      <c r="C220" t="s">
        <v>373</v>
      </c>
      <c r="D220" s="9">
        <v>54789</v>
      </c>
      <c r="E220">
        <v>52106</v>
      </c>
      <c r="F220" s="8" t="s">
        <v>514</v>
      </c>
      <c r="G220" s="11" t="str">
        <f t="shared" si="3"/>
        <v>52106-150140</v>
      </c>
      <c r="H220">
        <v>6652211</v>
      </c>
      <c r="I220">
        <v>103839113</v>
      </c>
      <c r="J220">
        <v>107498612</v>
      </c>
      <c r="K220">
        <v>146928614</v>
      </c>
      <c r="L220">
        <v>4210101501</v>
      </c>
      <c r="M220">
        <v>23</v>
      </c>
      <c r="N220" t="s">
        <v>1441</v>
      </c>
      <c r="O220">
        <v>2</v>
      </c>
      <c r="P220">
        <v>200</v>
      </c>
      <c r="Q220">
        <v>19</v>
      </c>
      <c r="R220">
        <v>420</v>
      </c>
      <c r="S220">
        <v>10199.799999999999</v>
      </c>
      <c r="U220">
        <v>10200701</v>
      </c>
      <c r="W220">
        <v>50</v>
      </c>
      <c r="X220">
        <v>50</v>
      </c>
      <c r="Y220">
        <v>50</v>
      </c>
      <c r="Z220">
        <v>50</v>
      </c>
      <c r="AA220">
        <v>50</v>
      </c>
      <c r="AB220">
        <v>50</v>
      </c>
      <c r="AC220">
        <v>50</v>
      </c>
      <c r="AD220">
        <v>50</v>
      </c>
      <c r="AH220" t="s">
        <v>1390</v>
      </c>
    </row>
    <row r="221" spans="1:34" hidden="1" x14ac:dyDescent="0.25">
      <c r="A221" t="s">
        <v>48</v>
      </c>
      <c r="B221" t="s">
        <v>1267</v>
      </c>
      <c r="C221" t="s">
        <v>373</v>
      </c>
      <c r="D221" s="9">
        <v>54789</v>
      </c>
      <c r="E221">
        <v>52106</v>
      </c>
      <c r="F221" s="8" t="s">
        <v>516</v>
      </c>
      <c r="G221" s="11" t="str">
        <f t="shared" si="3"/>
        <v>52106-150145</v>
      </c>
      <c r="W221">
        <v>100</v>
      </c>
      <c r="X221">
        <v>100</v>
      </c>
      <c r="Y221">
        <v>100</v>
      </c>
      <c r="Z221">
        <v>100</v>
      </c>
      <c r="AA221">
        <v>100</v>
      </c>
      <c r="AB221">
        <v>100</v>
      </c>
      <c r="AC221">
        <v>100</v>
      </c>
      <c r="AD221">
        <v>100</v>
      </c>
      <c r="AH221" t="s">
        <v>1253</v>
      </c>
    </row>
    <row r="222" spans="1:34" hidden="1" x14ac:dyDescent="0.25">
      <c r="A222" t="s">
        <v>48</v>
      </c>
      <c r="B222" t="s">
        <v>1267</v>
      </c>
      <c r="C222" t="s">
        <v>373</v>
      </c>
      <c r="D222" s="9">
        <v>54789</v>
      </c>
      <c r="E222">
        <v>52149</v>
      </c>
      <c r="F222" s="8" t="s">
        <v>383</v>
      </c>
      <c r="G222" s="11" t="str">
        <f t="shared" si="3"/>
        <v>52149-039</v>
      </c>
      <c r="H222">
        <v>4843411</v>
      </c>
      <c r="I222">
        <v>29693813</v>
      </c>
      <c r="J222">
        <v>28458912</v>
      </c>
      <c r="K222">
        <v>13714014</v>
      </c>
      <c r="L222">
        <v>420910028</v>
      </c>
      <c r="M222">
        <v>39</v>
      </c>
      <c r="N222" t="s">
        <v>1444</v>
      </c>
      <c r="O222">
        <v>1</v>
      </c>
      <c r="P222">
        <v>76</v>
      </c>
      <c r="Q222">
        <v>10</v>
      </c>
      <c r="R222">
        <v>950</v>
      </c>
      <c r="S222">
        <v>2732.4</v>
      </c>
      <c r="T222">
        <v>34.799999999999997</v>
      </c>
      <c r="U222">
        <v>20100101</v>
      </c>
      <c r="W222">
        <v>50</v>
      </c>
      <c r="X222">
        <v>50</v>
      </c>
      <c r="Y222">
        <v>50</v>
      </c>
      <c r="Z222">
        <v>50</v>
      </c>
      <c r="AA222">
        <v>50</v>
      </c>
      <c r="AB222">
        <v>50</v>
      </c>
      <c r="AC222">
        <v>50</v>
      </c>
      <c r="AD222">
        <v>50</v>
      </c>
      <c r="AG222">
        <v>325412</v>
      </c>
      <c r="AH222" t="s">
        <v>1390</v>
      </c>
    </row>
    <row r="223" spans="1:34" hidden="1" x14ac:dyDescent="0.25">
      <c r="A223" t="s">
        <v>48</v>
      </c>
      <c r="B223" t="s">
        <v>1267</v>
      </c>
      <c r="C223" t="s">
        <v>373</v>
      </c>
      <c r="D223" s="9">
        <v>54789</v>
      </c>
      <c r="E223">
        <v>52149</v>
      </c>
      <c r="F223" s="8" t="s">
        <v>383</v>
      </c>
      <c r="G223" s="11" t="str">
        <f t="shared" si="3"/>
        <v>52149-039</v>
      </c>
      <c r="H223">
        <v>4843411</v>
      </c>
      <c r="I223">
        <v>29693813</v>
      </c>
      <c r="J223">
        <v>28458912</v>
      </c>
      <c r="K223">
        <v>93128314</v>
      </c>
      <c r="L223">
        <v>420910028</v>
      </c>
      <c r="M223">
        <v>39</v>
      </c>
      <c r="N223" t="s">
        <v>1444</v>
      </c>
      <c r="O223">
        <v>2</v>
      </c>
      <c r="P223">
        <v>76</v>
      </c>
      <c r="Q223">
        <v>10</v>
      </c>
      <c r="R223">
        <v>950</v>
      </c>
      <c r="S223">
        <v>2732.4</v>
      </c>
      <c r="T223">
        <v>34.799999999999997</v>
      </c>
      <c r="U223">
        <v>20100201</v>
      </c>
      <c r="W223">
        <v>50</v>
      </c>
      <c r="X223">
        <v>50</v>
      </c>
      <c r="Y223">
        <v>50</v>
      </c>
      <c r="Z223">
        <v>50</v>
      </c>
      <c r="AA223">
        <v>50</v>
      </c>
      <c r="AB223">
        <v>50</v>
      </c>
      <c r="AC223">
        <v>50</v>
      </c>
      <c r="AD223">
        <v>50</v>
      </c>
      <c r="AG223">
        <v>325412</v>
      </c>
      <c r="AH223" t="s">
        <v>1390</v>
      </c>
    </row>
    <row r="224" spans="1:34" hidden="1" x14ac:dyDescent="0.25">
      <c r="A224" t="s">
        <v>48</v>
      </c>
      <c r="B224" t="s">
        <v>1267</v>
      </c>
      <c r="C224" t="s">
        <v>373</v>
      </c>
      <c r="D224" s="9">
        <v>54789</v>
      </c>
      <c r="E224">
        <v>54638</v>
      </c>
      <c r="F224" s="8" t="s">
        <v>536</v>
      </c>
      <c r="G224" s="11" t="str">
        <f t="shared" si="3"/>
        <v>54638-040</v>
      </c>
      <c r="H224">
        <v>6559611</v>
      </c>
      <c r="I224">
        <v>17956513</v>
      </c>
      <c r="J224">
        <v>17449112</v>
      </c>
      <c r="K224">
        <v>14287914</v>
      </c>
      <c r="L224">
        <v>420470005</v>
      </c>
      <c r="M224">
        <v>40</v>
      </c>
      <c r="N224" t="s">
        <v>1437</v>
      </c>
      <c r="O224">
        <v>1</v>
      </c>
      <c r="P224">
        <v>288</v>
      </c>
      <c r="Q224">
        <v>10</v>
      </c>
      <c r="R224">
        <v>310</v>
      </c>
      <c r="S224">
        <v>2999.9830000000002</v>
      </c>
      <c r="T224">
        <v>38.191000000000003</v>
      </c>
      <c r="U224">
        <v>10200202</v>
      </c>
      <c r="W224">
        <v>99.225100220000002</v>
      </c>
      <c r="X224">
        <v>99.999579109999999</v>
      </c>
      <c r="Y224">
        <v>42.896516009999999</v>
      </c>
      <c r="Z224">
        <v>54.536599299999999</v>
      </c>
      <c r="AA224">
        <v>91.041738240000001</v>
      </c>
      <c r="AB224">
        <v>95.601476680000005</v>
      </c>
      <c r="AC224">
        <v>99.225100220000002</v>
      </c>
      <c r="AD224">
        <v>99.225100220000002</v>
      </c>
      <c r="AG224">
        <v>322121</v>
      </c>
    </row>
    <row r="225" spans="1:34" hidden="1" x14ac:dyDescent="0.25">
      <c r="A225" t="s">
        <v>48</v>
      </c>
      <c r="B225" t="s">
        <v>1267</v>
      </c>
      <c r="C225" t="s">
        <v>373</v>
      </c>
      <c r="D225" s="9">
        <v>54789</v>
      </c>
      <c r="E225">
        <v>54638</v>
      </c>
      <c r="F225" s="8" t="s">
        <v>536</v>
      </c>
      <c r="G225" s="11" t="str">
        <f t="shared" si="3"/>
        <v>54638-040</v>
      </c>
      <c r="H225">
        <v>6559611</v>
      </c>
      <c r="I225">
        <v>17956513</v>
      </c>
      <c r="J225">
        <v>17449112</v>
      </c>
      <c r="K225">
        <v>14288014</v>
      </c>
      <c r="L225">
        <v>420470005</v>
      </c>
      <c r="M225">
        <v>40</v>
      </c>
      <c r="N225" t="s">
        <v>1437</v>
      </c>
      <c r="O225">
        <v>2</v>
      </c>
      <c r="P225">
        <v>288</v>
      </c>
      <c r="Q225">
        <v>10</v>
      </c>
      <c r="R225">
        <v>310</v>
      </c>
      <c r="S225">
        <v>2999.9830000000002</v>
      </c>
      <c r="T225">
        <v>38.191000000000003</v>
      </c>
      <c r="U225">
        <v>10200501</v>
      </c>
      <c r="W225">
        <v>0</v>
      </c>
      <c r="X225">
        <v>0</v>
      </c>
      <c r="Y225">
        <v>31.054261660000002</v>
      </c>
      <c r="Z225">
        <v>29.044585090000002</v>
      </c>
      <c r="AA225">
        <v>0</v>
      </c>
      <c r="AB225">
        <v>0</v>
      </c>
      <c r="AC225">
        <v>0</v>
      </c>
      <c r="AD225">
        <v>0</v>
      </c>
      <c r="AG225">
        <v>322121</v>
      </c>
    </row>
    <row r="226" spans="1:34" hidden="1" x14ac:dyDescent="0.25">
      <c r="A226" t="s">
        <v>48</v>
      </c>
      <c r="B226" t="s">
        <v>1267</v>
      </c>
      <c r="C226" t="s">
        <v>373</v>
      </c>
      <c r="D226" s="9">
        <v>54789</v>
      </c>
      <c r="E226">
        <v>54638</v>
      </c>
      <c r="F226" s="8" t="s">
        <v>536</v>
      </c>
      <c r="G226" s="11" t="str">
        <f t="shared" si="3"/>
        <v>54638-040</v>
      </c>
      <c r="H226">
        <v>6559611</v>
      </c>
      <c r="I226">
        <v>17956513</v>
      </c>
      <c r="J226">
        <v>17449112</v>
      </c>
      <c r="K226">
        <v>14288114</v>
      </c>
      <c r="L226">
        <v>420470005</v>
      </c>
      <c r="M226">
        <v>40</v>
      </c>
      <c r="N226" t="s">
        <v>1437</v>
      </c>
      <c r="O226">
        <v>3</v>
      </c>
      <c r="P226">
        <v>288</v>
      </c>
      <c r="Q226">
        <v>10</v>
      </c>
      <c r="R226">
        <v>310</v>
      </c>
      <c r="S226">
        <v>2999.9830000000002</v>
      </c>
      <c r="T226">
        <v>38.191000000000003</v>
      </c>
      <c r="U226">
        <v>10200601</v>
      </c>
      <c r="W226">
        <v>0.77489978100000001</v>
      </c>
      <c r="X226">
        <v>4.2089299999999998E-4</v>
      </c>
      <c r="Y226">
        <v>26.049222329999999</v>
      </c>
      <c r="Z226">
        <v>16.418815609999999</v>
      </c>
      <c r="AA226">
        <v>8.9582617570000007</v>
      </c>
      <c r="AB226">
        <v>4.3985233209999999</v>
      </c>
      <c r="AC226">
        <v>0.77489978100000001</v>
      </c>
      <c r="AD226">
        <v>0.77489978100000001</v>
      </c>
      <c r="AG226">
        <v>322121</v>
      </c>
    </row>
    <row r="227" spans="1:34" hidden="1" x14ac:dyDescent="0.25">
      <c r="A227" t="s">
        <v>48</v>
      </c>
      <c r="B227" t="s">
        <v>1267</v>
      </c>
      <c r="C227" t="s">
        <v>373</v>
      </c>
      <c r="D227" s="9">
        <v>54789</v>
      </c>
      <c r="E227">
        <v>54638</v>
      </c>
      <c r="F227" s="8" t="s">
        <v>601</v>
      </c>
      <c r="G227" s="11" t="str">
        <f t="shared" si="3"/>
        <v>54638-041</v>
      </c>
      <c r="H227">
        <v>6559611</v>
      </c>
      <c r="I227">
        <v>17957013</v>
      </c>
      <c r="J227">
        <v>17449112</v>
      </c>
      <c r="K227">
        <v>14287214</v>
      </c>
      <c r="L227">
        <v>420470005</v>
      </c>
      <c r="M227">
        <v>41</v>
      </c>
      <c r="N227" t="s">
        <v>1437</v>
      </c>
      <c r="O227">
        <v>1</v>
      </c>
      <c r="P227">
        <v>288</v>
      </c>
      <c r="Q227">
        <v>10</v>
      </c>
      <c r="R227">
        <v>310</v>
      </c>
      <c r="S227">
        <v>2999.9830000000002</v>
      </c>
      <c r="T227">
        <v>38.191000000000003</v>
      </c>
      <c r="U227">
        <v>10200202</v>
      </c>
      <c r="W227">
        <v>99.177858639999997</v>
      </c>
      <c r="X227">
        <v>99.974968610000005</v>
      </c>
      <c r="Y227">
        <v>42.896145150000002</v>
      </c>
      <c r="Z227">
        <v>54.522208669999998</v>
      </c>
      <c r="AA227">
        <v>90.624683950000005</v>
      </c>
      <c r="AB227">
        <v>95.42058025</v>
      </c>
      <c r="AC227">
        <v>99.177858639999997</v>
      </c>
      <c r="AD227">
        <v>99.177858639999997</v>
      </c>
      <c r="AG227">
        <v>322121</v>
      </c>
    </row>
    <row r="228" spans="1:34" hidden="1" x14ac:dyDescent="0.25">
      <c r="A228" t="s">
        <v>48</v>
      </c>
      <c r="B228" t="s">
        <v>1267</v>
      </c>
      <c r="C228" t="s">
        <v>373</v>
      </c>
      <c r="D228" s="9">
        <v>54789</v>
      </c>
      <c r="E228">
        <v>54638</v>
      </c>
      <c r="F228" s="8" t="s">
        <v>601</v>
      </c>
      <c r="G228" s="11" t="str">
        <f t="shared" si="3"/>
        <v>54638-041</v>
      </c>
      <c r="H228">
        <v>6559611</v>
      </c>
      <c r="I228">
        <v>17957013</v>
      </c>
      <c r="J228">
        <v>17449112</v>
      </c>
      <c r="K228">
        <v>14287314</v>
      </c>
      <c r="L228">
        <v>420470005</v>
      </c>
      <c r="M228">
        <v>41</v>
      </c>
      <c r="N228" t="s">
        <v>1437</v>
      </c>
      <c r="O228">
        <v>3</v>
      </c>
      <c r="P228">
        <v>288</v>
      </c>
      <c r="Q228">
        <v>10</v>
      </c>
      <c r="R228">
        <v>310</v>
      </c>
      <c r="S228">
        <v>2999.9830000000002</v>
      </c>
      <c r="T228">
        <v>38.191000000000003</v>
      </c>
      <c r="U228">
        <v>10200601</v>
      </c>
      <c r="W228">
        <v>0.79632547799999998</v>
      </c>
      <c r="X228">
        <v>3.9111499999999998E-4</v>
      </c>
      <c r="Y228">
        <v>26.04923484</v>
      </c>
      <c r="Z228">
        <v>16.423941920000001</v>
      </c>
      <c r="AA228">
        <v>9.1687094550000001</v>
      </c>
      <c r="AB228">
        <v>4.5168023379999998</v>
      </c>
      <c r="AC228">
        <v>0.79632547799999998</v>
      </c>
      <c r="AD228">
        <v>0.79632547799999998</v>
      </c>
      <c r="AG228">
        <v>322121</v>
      </c>
    </row>
    <row r="229" spans="1:34" hidden="1" x14ac:dyDescent="0.25">
      <c r="A229" t="s">
        <v>48</v>
      </c>
      <c r="B229" t="s">
        <v>1267</v>
      </c>
      <c r="C229" t="s">
        <v>373</v>
      </c>
      <c r="D229" s="9">
        <v>54789</v>
      </c>
      <c r="E229">
        <v>54638</v>
      </c>
      <c r="F229" s="8" t="s">
        <v>601</v>
      </c>
      <c r="G229" s="11" t="str">
        <f t="shared" si="3"/>
        <v>54638-041</v>
      </c>
      <c r="H229">
        <v>6559611</v>
      </c>
      <c r="I229">
        <v>17957013</v>
      </c>
      <c r="J229">
        <v>17449112</v>
      </c>
      <c r="K229">
        <v>14287414</v>
      </c>
      <c r="L229">
        <v>420470005</v>
      </c>
      <c r="M229">
        <v>41</v>
      </c>
      <c r="N229" t="s">
        <v>1437</v>
      </c>
      <c r="O229">
        <v>2</v>
      </c>
      <c r="P229">
        <v>288</v>
      </c>
      <c r="Q229">
        <v>10</v>
      </c>
      <c r="R229">
        <v>310</v>
      </c>
      <c r="S229">
        <v>2999.9830000000002</v>
      </c>
      <c r="T229">
        <v>38.191000000000003</v>
      </c>
      <c r="U229">
        <v>10200501</v>
      </c>
      <c r="W229">
        <v>2.5815886E-2</v>
      </c>
      <c r="X229">
        <v>2.4640272000000001E-2</v>
      </c>
      <c r="Y229">
        <v>31.054620020000002</v>
      </c>
      <c r="Z229">
        <v>29.053849419999999</v>
      </c>
      <c r="AA229">
        <v>0.206606595</v>
      </c>
      <c r="AB229">
        <v>6.2617407999999999E-2</v>
      </c>
      <c r="AC229">
        <v>2.5815886E-2</v>
      </c>
      <c r="AD229">
        <v>2.5815886E-2</v>
      </c>
      <c r="AG229">
        <v>322121</v>
      </c>
    </row>
    <row r="230" spans="1:34" hidden="1" x14ac:dyDescent="0.25">
      <c r="A230" t="s">
        <v>48</v>
      </c>
      <c r="B230" t="s">
        <v>1267</v>
      </c>
      <c r="C230" t="s">
        <v>373</v>
      </c>
      <c r="D230" s="9">
        <v>54789</v>
      </c>
      <c r="E230">
        <v>880006</v>
      </c>
      <c r="F230" s="8" t="s">
        <v>45</v>
      </c>
      <c r="G230" s="11" t="str">
        <f t="shared" si="3"/>
        <v>880006-1</v>
      </c>
      <c r="H230">
        <v>8405411</v>
      </c>
      <c r="I230">
        <v>103862113</v>
      </c>
      <c r="J230">
        <v>107522412</v>
      </c>
      <c r="K230">
        <v>146957714</v>
      </c>
      <c r="L230">
        <v>4210104902</v>
      </c>
      <c r="M230">
        <v>1</v>
      </c>
      <c r="N230" t="s">
        <v>1324</v>
      </c>
      <c r="O230">
        <v>1</v>
      </c>
      <c r="P230">
        <v>255</v>
      </c>
      <c r="Q230">
        <v>12</v>
      </c>
      <c r="R230">
        <v>600</v>
      </c>
      <c r="S230">
        <v>3166.7</v>
      </c>
      <c r="U230">
        <v>10200401</v>
      </c>
      <c r="W230">
        <v>50</v>
      </c>
      <c r="X230">
        <v>50</v>
      </c>
      <c r="Y230">
        <v>50</v>
      </c>
      <c r="Z230">
        <v>50</v>
      </c>
      <c r="AA230">
        <v>50</v>
      </c>
      <c r="AB230">
        <v>50</v>
      </c>
      <c r="AC230">
        <v>50</v>
      </c>
      <c r="AD230">
        <v>50</v>
      </c>
    </row>
    <row r="231" spans="1:34" hidden="1" x14ac:dyDescent="0.25">
      <c r="A231" t="s">
        <v>48</v>
      </c>
      <c r="B231" t="s">
        <v>1267</v>
      </c>
      <c r="C231" t="s">
        <v>373</v>
      </c>
      <c r="D231" s="9">
        <v>54789</v>
      </c>
      <c r="E231">
        <v>880006</v>
      </c>
      <c r="F231" s="8" t="s">
        <v>45</v>
      </c>
      <c r="G231" s="11" t="str">
        <f t="shared" si="3"/>
        <v>880006-1</v>
      </c>
      <c r="H231">
        <v>8405411</v>
      </c>
      <c r="I231">
        <v>103862113</v>
      </c>
      <c r="J231">
        <v>107522412</v>
      </c>
      <c r="K231">
        <v>146957814</v>
      </c>
      <c r="L231">
        <v>4210104902</v>
      </c>
      <c r="M231">
        <v>1</v>
      </c>
      <c r="N231" t="s">
        <v>1324</v>
      </c>
      <c r="O231">
        <v>2</v>
      </c>
      <c r="P231">
        <v>255</v>
      </c>
      <c r="Q231">
        <v>12</v>
      </c>
      <c r="R231">
        <v>600</v>
      </c>
      <c r="S231">
        <v>3166.7</v>
      </c>
      <c r="U231">
        <v>10200501</v>
      </c>
      <c r="W231">
        <v>50</v>
      </c>
      <c r="X231">
        <v>50</v>
      </c>
      <c r="Y231">
        <v>50</v>
      </c>
      <c r="Z231">
        <v>50</v>
      </c>
      <c r="AA231">
        <v>50</v>
      </c>
      <c r="AB231">
        <v>50</v>
      </c>
      <c r="AC231">
        <v>50</v>
      </c>
      <c r="AD231">
        <v>50</v>
      </c>
    </row>
    <row r="232" spans="1:34" hidden="1" x14ac:dyDescent="0.25">
      <c r="A232" t="s">
        <v>48</v>
      </c>
      <c r="B232" t="s">
        <v>1267</v>
      </c>
      <c r="C232" t="s">
        <v>373</v>
      </c>
      <c r="D232" s="9">
        <v>54789</v>
      </c>
      <c r="E232">
        <v>880006</v>
      </c>
      <c r="F232" s="8" t="s">
        <v>167</v>
      </c>
      <c r="G232" s="11" t="str">
        <f t="shared" si="3"/>
        <v>880006-2</v>
      </c>
      <c r="H232">
        <v>8405411</v>
      </c>
      <c r="I232">
        <v>103862213</v>
      </c>
      <c r="J232">
        <v>107522412</v>
      </c>
      <c r="K232">
        <v>146957914</v>
      </c>
      <c r="L232">
        <v>4210104902</v>
      </c>
      <c r="M232">
        <v>2</v>
      </c>
      <c r="N232" t="s">
        <v>1324</v>
      </c>
      <c r="O232">
        <v>1</v>
      </c>
      <c r="P232">
        <v>255</v>
      </c>
      <c r="Q232">
        <v>12</v>
      </c>
      <c r="R232">
        <v>600</v>
      </c>
      <c r="S232">
        <v>3166.7</v>
      </c>
      <c r="U232">
        <v>10200401</v>
      </c>
      <c r="W232">
        <v>50</v>
      </c>
      <c r="X232">
        <v>50</v>
      </c>
      <c r="Y232">
        <v>50</v>
      </c>
      <c r="Z232">
        <v>50</v>
      </c>
      <c r="AA232">
        <v>50</v>
      </c>
      <c r="AB232">
        <v>50</v>
      </c>
      <c r="AC232">
        <v>50</v>
      </c>
      <c r="AD232">
        <v>50</v>
      </c>
    </row>
    <row r="233" spans="1:34" hidden="1" x14ac:dyDescent="0.25">
      <c r="A233" t="s">
        <v>48</v>
      </c>
      <c r="B233" t="s">
        <v>1267</v>
      </c>
      <c r="C233" t="s">
        <v>373</v>
      </c>
      <c r="D233" s="9">
        <v>54789</v>
      </c>
      <c r="E233">
        <v>880006</v>
      </c>
      <c r="F233" s="8" t="s">
        <v>167</v>
      </c>
      <c r="G233" s="11" t="str">
        <f t="shared" si="3"/>
        <v>880006-2</v>
      </c>
      <c r="H233">
        <v>8405411</v>
      </c>
      <c r="I233">
        <v>103862213</v>
      </c>
      <c r="J233">
        <v>107522412</v>
      </c>
      <c r="K233">
        <v>146958014</v>
      </c>
      <c r="L233">
        <v>4210104902</v>
      </c>
      <c r="M233">
        <v>2</v>
      </c>
      <c r="N233" t="s">
        <v>1324</v>
      </c>
      <c r="O233">
        <v>2</v>
      </c>
      <c r="P233">
        <v>255</v>
      </c>
      <c r="Q233">
        <v>12</v>
      </c>
      <c r="R233">
        <v>600</v>
      </c>
      <c r="S233">
        <v>3166.7</v>
      </c>
      <c r="U233">
        <v>10200501</v>
      </c>
      <c r="W233">
        <v>50</v>
      </c>
      <c r="X233">
        <v>50</v>
      </c>
      <c r="Y233">
        <v>50</v>
      </c>
      <c r="Z233">
        <v>50</v>
      </c>
      <c r="AA233">
        <v>50</v>
      </c>
      <c r="AB233">
        <v>50</v>
      </c>
      <c r="AC233">
        <v>50</v>
      </c>
      <c r="AD233">
        <v>50</v>
      </c>
    </row>
    <row r="234" spans="1:34" hidden="1" x14ac:dyDescent="0.25">
      <c r="A234" t="s">
        <v>48</v>
      </c>
      <c r="B234" t="s">
        <v>1267</v>
      </c>
      <c r="C234" t="s">
        <v>373</v>
      </c>
      <c r="D234" s="9">
        <v>54789</v>
      </c>
      <c r="E234">
        <v>880006</v>
      </c>
      <c r="F234" s="8" t="s">
        <v>90</v>
      </c>
      <c r="G234" s="11" t="str">
        <f t="shared" si="3"/>
        <v>880006-3</v>
      </c>
      <c r="H234">
        <v>8405411</v>
      </c>
      <c r="I234">
        <v>103862313</v>
      </c>
      <c r="J234">
        <v>107522412</v>
      </c>
      <c r="K234">
        <v>146958114</v>
      </c>
      <c r="L234">
        <v>4210104902</v>
      </c>
      <c r="M234">
        <v>3</v>
      </c>
      <c r="N234" t="s">
        <v>1324</v>
      </c>
      <c r="O234">
        <v>1</v>
      </c>
      <c r="P234">
        <v>255</v>
      </c>
      <c r="Q234">
        <v>12</v>
      </c>
      <c r="R234">
        <v>600</v>
      </c>
      <c r="S234">
        <v>3166.7</v>
      </c>
      <c r="U234">
        <v>10200401</v>
      </c>
      <c r="W234">
        <v>50</v>
      </c>
      <c r="X234">
        <v>50</v>
      </c>
      <c r="Y234">
        <v>50</v>
      </c>
      <c r="Z234">
        <v>50</v>
      </c>
      <c r="AA234">
        <v>50</v>
      </c>
      <c r="AB234">
        <v>50</v>
      </c>
      <c r="AC234">
        <v>50</v>
      </c>
      <c r="AD234">
        <v>50</v>
      </c>
    </row>
    <row r="235" spans="1:34" hidden="1" x14ac:dyDescent="0.25">
      <c r="A235" t="s">
        <v>48</v>
      </c>
      <c r="B235" t="s">
        <v>1267</v>
      </c>
      <c r="C235" t="s">
        <v>373</v>
      </c>
      <c r="D235" s="9">
        <v>54789</v>
      </c>
      <c r="E235">
        <v>880006</v>
      </c>
      <c r="F235" s="8" t="s">
        <v>90</v>
      </c>
      <c r="G235" s="11" t="str">
        <f t="shared" si="3"/>
        <v>880006-3</v>
      </c>
      <c r="H235">
        <v>8405411</v>
      </c>
      <c r="I235">
        <v>103862313</v>
      </c>
      <c r="J235">
        <v>107522412</v>
      </c>
      <c r="K235">
        <v>146958214</v>
      </c>
      <c r="L235">
        <v>4210104902</v>
      </c>
      <c r="M235">
        <v>3</v>
      </c>
      <c r="N235" t="s">
        <v>1324</v>
      </c>
      <c r="O235">
        <v>2</v>
      </c>
      <c r="P235">
        <v>255</v>
      </c>
      <c r="Q235">
        <v>12</v>
      </c>
      <c r="R235">
        <v>600</v>
      </c>
      <c r="S235">
        <v>3166.7</v>
      </c>
      <c r="U235">
        <v>10200501</v>
      </c>
      <c r="W235">
        <v>50</v>
      </c>
      <c r="X235">
        <v>50</v>
      </c>
      <c r="Y235">
        <v>50</v>
      </c>
      <c r="Z235">
        <v>50</v>
      </c>
      <c r="AA235">
        <v>50</v>
      </c>
      <c r="AB235">
        <v>50</v>
      </c>
      <c r="AC235">
        <v>50</v>
      </c>
      <c r="AD235">
        <v>50</v>
      </c>
    </row>
    <row r="236" spans="1:34" hidden="1" x14ac:dyDescent="0.25">
      <c r="A236" t="s">
        <v>48</v>
      </c>
      <c r="B236" t="s">
        <v>1267</v>
      </c>
      <c r="C236" t="s">
        <v>373</v>
      </c>
      <c r="D236" s="9">
        <v>54789</v>
      </c>
      <c r="E236">
        <v>880006</v>
      </c>
      <c r="F236" s="8" t="s">
        <v>94</v>
      </c>
      <c r="G236" s="11" t="str">
        <f t="shared" si="3"/>
        <v>880006-4</v>
      </c>
      <c r="H236">
        <v>8405411</v>
      </c>
      <c r="I236">
        <v>103862413</v>
      </c>
      <c r="J236">
        <v>107522412</v>
      </c>
      <c r="K236">
        <v>146958314</v>
      </c>
      <c r="L236">
        <v>4210104902</v>
      </c>
      <c r="M236">
        <v>4</v>
      </c>
      <c r="N236" t="s">
        <v>1324</v>
      </c>
      <c r="O236">
        <v>1</v>
      </c>
      <c r="P236">
        <v>255</v>
      </c>
      <c r="Q236">
        <v>12</v>
      </c>
      <c r="R236">
        <v>600</v>
      </c>
      <c r="S236">
        <v>3166.7</v>
      </c>
      <c r="U236">
        <v>10200401</v>
      </c>
      <c r="W236">
        <v>50</v>
      </c>
      <c r="X236">
        <v>50</v>
      </c>
      <c r="Y236">
        <v>50</v>
      </c>
      <c r="Z236">
        <v>50</v>
      </c>
      <c r="AA236">
        <v>50</v>
      </c>
      <c r="AB236">
        <v>50</v>
      </c>
      <c r="AC236">
        <v>50</v>
      </c>
      <c r="AD236">
        <v>50</v>
      </c>
    </row>
    <row r="237" spans="1:34" hidden="1" x14ac:dyDescent="0.25">
      <c r="A237" t="s">
        <v>48</v>
      </c>
      <c r="B237" t="s">
        <v>1267</v>
      </c>
      <c r="C237" t="s">
        <v>373</v>
      </c>
      <c r="D237" s="9">
        <v>54789</v>
      </c>
      <c r="E237">
        <v>880006</v>
      </c>
      <c r="F237" s="8" t="s">
        <v>94</v>
      </c>
      <c r="G237" s="11" t="str">
        <f t="shared" si="3"/>
        <v>880006-4</v>
      </c>
      <c r="H237">
        <v>8405411</v>
      </c>
      <c r="I237">
        <v>103862413</v>
      </c>
      <c r="J237">
        <v>107522412</v>
      </c>
      <c r="K237">
        <v>146958414</v>
      </c>
      <c r="L237">
        <v>4210104902</v>
      </c>
      <c r="M237">
        <v>4</v>
      </c>
      <c r="N237" t="s">
        <v>1324</v>
      </c>
      <c r="O237">
        <v>2</v>
      </c>
      <c r="P237">
        <v>255</v>
      </c>
      <c r="Q237">
        <v>12</v>
      </c>
      <c r="R237">
        <v>600</v>
      </c>
      <c r="S237">
        <v>3166.7</v>
      </c>
      <c r="U237">
        <v>10200501</v>
      </c>
      <c r="W237">
        <v>50</v>
      </c>
      <c r="X237">
        <v>50</v>
      </c>
      <c r="Y237">
        <v>50</v>
      </c>
      <c r="Z237">
        <v>50</v>
      </c>
      <c r="AA237">
        <v>50</v>
      </c>
      <c r="AB237">
        <v>50</v>
      </c>
      <c r="AC237">
        <v>50</v>
      </c>
      <c r="AD237">
        <v>50</v>
      </c>
    </row>
    <row r="238" spans="1:34" hidden="1" x14ac:dyDescent="0.25">
      <c r="A238" t="s">
        <v>48</v>
      </c>
      <c r="B238" t="s">
        <v>1267</v>
      </c>
      <c r="C238" t="s">
        <v>373</v>
      </c>
      <c r="D238" s="9">
        <v>54789</v>
      </c>
      <c r="E238">
        <v>880007</v>
      </c>
      <c r="F238" s="8" t="s">
        <v>694</v>
      </c>
      <c r="G238" s="11" t="str">
        <f t="shared" si="3"/>
        <v>880007-052</v>
      </c>
      <c r="H238">
        <v>4950811</v>
      </c>
      <c r="I238">
        <v>103768013</v>
      </c>
      <c r="J238">
        <v>107443212</v>
      </c>
      <c r="K238">
        <v>146830814</v>
      </c>
      <c r="L238">
        <v>4210101551</v>
      </c>
      <c r="M238" t="s">
        <v>1445</v>
      </c>
      <c r="N238" t="s">
        <v>1446</v>
      </c>
      <c r="O238">
        <v>1</v>
      </c>
      <c r="P238">
        <v>137</v>
      </c>
      <c r="Q238">
        <v>5.2</v>
      </c>
      <c r="R238">
        <v>300</v>
      </c>
      <c r="S238">
        <v>1500</v>
      </c>
      <c r="U238">
        <v>10200401</v>
      </c>
      <c r="W238">
        <v>50</v>
      </c>
      <c r="X238">
        <v>50</v>
      </c>
      <c r="Y238">
        <v>50</v>
      </c>
      <c r="Z238">
        <v>50</v>
      </c>
      <c r="AA238">
        <v>50</v>
      </c>
      <c r="AB238">
        <v>50</v>
      </c>
      <c r="AC238">
        <v>50</v>
      </c>
      <c r="AD238">
        <v>50</v>
      </c>
      <c r="AH238" t="s">
        <v>1390</v>
      </c>
    </row>
    <row r="239" spans="1:34" hidden="1" x14ac:dyDescent="0.25">
      <c r="A239" t="s">
        <v>48</v>
      </c>
      <c r="B239" t="s">
        <v>1267</v>
      </c>
      <c r="C239" t="s">
        <v>373</v>
      </c>
      <c r="D239" s="9">
        <v>54789</v>
      </c>
      <c r="E239">
        <v>880007</v>
      </c>
      <c r="F239" s="8" t="s">
        <v>694</v>
      </c>
      <c r="G239" s="11" t="str">
        <f t="shared" si="3"/>
        <v>880007-052</v>
      </c>
      <c r="H239">
        <v>4950811</v>
      </c>
      <c r="I239">
        <v>103768013</v>
      </c>
      <c r="J239">
        <v>107443212</v>
      </c>
      <c r="K239">
        <v>146830914</v>
      </c>
      <c r="L239">
        <v>4210101551</v>
      </c>
      <c r="M239" t="s">
        <v>1445</v>
      </c>
      <c r="N239" t="s">
        <v>1446</v>
      </c>
      <c r="O239">
        <v>2</v>
      </c>
      <c r="P239">
        <v>137</v>
      </c>
      <c r="Q239">
        <v>5.2</v>
      </c>
      <c r="R239">
        <v>300</v>
      </c>
      <c r="S239">
        <v>1500</v>
      </c>
      <c r="U239">
        <v>10200601</v>
      </c>
      <c r="W239">
        <v>50</v>
      </c>
      <c r="X239">
        <v>50</v>
      </c>
      <c r="Y239">
        <v>50</v>
      </c>
      <c r="Z239">
        <v>50</v>
      </c>
      <c r="AA239">
        <v>50</v>
      </c>
      <c r="AB239">
        <v>50</v>
      </c>
      <c r="AC239">
        <v>50</v>
      </c>
      <c r="AD239">
        <v>50</v>
      </c>
      <c r="AH239" t="s">
        <v>1390</v>
      </c>
    </row>
    <row r="240" spans="1:34" hidden="1" x14ac:dyDescent="0.25">
      <c r="A240" t="s">
        <v>48</v>
      </c>
      <c r="B240" t="s">
        <v>1267</v>
      </c>
      <c r="C240" t="s">
        <v>373</v>
      </c>
      <c r="D240" s="9">
        <v>54789</v>
      </c>
      <c r="E240">
        <v>880025</v>
      </c>
      <c r="F240" s="8" t="s">
        <v>713</v>
      </c>
      <c r="G240" s="11" t="str">
        <f t="shared" si="3"/>
        <v>880025-053</v>
      </c>
      <c r="W240">
        <v>100</v>
      </c>
      <c r="X240">
        <v>100</v>
      </c>
      <c r="Y240">
        <v>100</v>
      </c>
      <c r="Z240">
        <v>100</v>
      </c>
      <c r="AA240">
        <v>100</v>
      </c>
      <c r="AB240">
        <v>100</v>
      </c>
      <c r="AC240">
        <v>100</v>
      </c>
      <c r="AD240">
        <v>100</v>
      </c>
      <c r="AH240" t="s">
        <v>1447</v>
      </c>
    </row>
    <row r="241" spans="1:34" hidden="1" x14ac:dyDescent="0.25">
      <c r="A241" t="s">
        <v>48</v>
      </c>
      <c r="B241" t="s">
        <v>1267</v>
      </c>
      <c r="C241" t="s">
        <v>373</v>
      </c>
      <c r="D241" s="9">
        <v>54789</v>
      </c>
      <c r="E241">
        <v>880049</v>
      </c>
      <c r="F241" s="8" t="s">
        <v>757</v>
      </c>
      <c r="G241" s="11" t="str">
        <f t="shared" si="3"/>
        <v>880049-32001</v>
      </c>
      <c r="W241">
        <v>100</v>
      </c>
      <c r="X241">
        <v>100</v>
      </c>
      <c r="Y241">
        <v>100</v>
      </c>
      <c r="Z241">
        <v>100</v>
      </c>
      <c r="AA241">
        <v>100</v>
      </c>
      <c r="AB241">
        <v>100</v>
      </c>
      <c r="AC241">
        <v>100</v>
      </c>
      <c r="AD241">
        <v>100</v>
      </c>
      <c r="AH241" t="s">
        <v>1250</v>
      </c>
    </row>
    <row r="242" spans="1:34" hidden="1" x14ac:dyDescent="0.25">
      <c r="A242" t="s">
        <v>48</v>
      </c>
      <c r="B242" t="s">
        <v>1267</v>
      </c>
      <c r="C242" t="s">
        <v>108</v>
      </c>
      <c r="D242" s="9">
        <v>54789</v>
      </c>
      <c r="E242">
        <v>2440</v>
      </c>
      <c r="F242" s="8" t="s">
        <v>106</v>
      </c>
      <c r="G242" s="11" t="str">
        <f t="shared" si="3"/>
        <v>2440-001</v>
      </c>
      <c r="H242">
        <v>4054911</v>
      </c>
      <c r="I242">
        <v>33604913</v>
      </c>
      <c r="J242">
        <v>32055712</v>
      </c>
      <c r="K242">
        <v>11168114</v>
      </c>
      <c r="L242" t="s">
        <v>1448</v>
      </c>
      <c r="M242">
        <v>2</v>
      </c>
      <c r="N242">
        <v>5</v>
      </c>
      <c r="O242">
        <v>3</v>
      </c>
      <c r="P242">
        <v>228</v>
      </c>
      <c r="Q242">
        <v>10</v>
      </c>
      <c r="R242">
        <v>405</v>
      </c>
      <c r="S242">
        <v>4893.0420000000004</v>
      </c>
      <c r="T242">
        <v>62.299999999999898</v>
      </c>
      <c r="U242">
        <v>30700101</v>
      </c>
      <c r="W242">
        <v>100</v>
      </c>
      <c r="X242">
        <v>100</v>
      </c>
      <c r="Y242">
        <v>100</v>
      </c>
      <c r="Z242">
        <v>100</v>
      </c>
      <c r="AA242">
        <v>100</v>
      </c>
      <c r="AB242">
        <v>100</v>
      </c>
      <c r="AC242">
        <v>100</v>
      </c>
      <c r="AD242">
        <v>100</v>
      </c>
      <c r="AG242">
        <v>322122</v>
      </c>
      <c r="AH242" t="s">
        <v>1449</v>
      </c>
    </row>
    <row r="243" spans="1:34" hidden="1" x14ac:dyDescent="0.25">
      <c r="A243" t="s">
        <v>48</v>
      </c>
      <c r="B243" t="s">
        <v>1267</v>
      </c>
      <c r="C243" t="s">
        <v>108</v>
      </c>
      <c r="D243" s="9">
        <v>54789</v>
      </c>
      <c r="E243">
        <v>52151</v>
      </c>
      <c r="F243" s="8" t="s">
        <v>106</v>
      </c>
      <c r="G243" s="11" t="str">
        <f t="shared" si="3"/>
        <v>52151-001</v>
      </c>
      <c r="H243">
        <v>4801411</v>
      </c>
      <c r="I243">
        <v>28531813</v>
      </c>
      <c r="J243">
        <v>27361112</v>
      </c>
      <c r="K243">
        <v>11994114</v>
      </c>
      <c r="L243" t="s">
        <v>1450</v>
      </c>
      <c r="M243">
        <v>7</v>
      </c>
      <c r="N243">
        <v>1</v>
      </c>
      <c r="O243">
        <v>7</v>
      </c>
      <c r="P243">
        <v>283</v>
      </c>
      <c r="Q243">
        <v>13.5</v>
      </c>
      <c r="R243">
        <v>367</v>
      </c>
      <c r="S243">
        <v>8087.3620000000001</v>
      </c>
      <c r="T243">
        <v>56.5</v>
      </c>
      <c r="U243">
        <v>10200799</v>
      </c>
      <c r="W243">
        <v>0</v>
      </c>
      <c r="X243">
        <v>40.095743859999999</v>
      </c>
      <c r="Y243">
        <v>0</v>
      </c>
      <c r="Z243">
        <v>0</v>
      </c>
      <c r="AA243">
        <v>0</v>
      </c>
      <c r="AB243">
        <v>0</v>
      </c>
      <c r="AC243">
        <v>0</v>
      </c>
      <c r="AD243">
        <v>0</v>
      </c>
      <c r="AG243">
        <v>322121</v>
      </c>
      <c r="AH243" t="s">
        <v>1449</v>
      </c>
    </row>
    <row r="244" spans="1:34" hidden="1" x14ac:dyDescent="0.25">
      <c r="A244" t="s">
        <v>48</v>
      </c>
      <c r="B244" t="s">
        <v>1267</v>
      </c>
      <c r="C244" t="s">
        <v>108</v>
      </c>
      <c r="D244" s="9">
        <v>54789</v>
      </c>
      <c r="E244">
        <v>52151</v>
      </c>
      <c r="F244" s="8" t="s">
        <v>106</v>
      </c>
      <c r="G244" s="11" t="str">
        <f t="shared" si="3"/>
        <v>52151-001</v>
      </c>
      <c r="H244">
        <v>4801411</v>
      </c>
      <c r="I244">
        <v>28531813</v>
      </c>
      <c r="J244">
        <v>27361112</v>
      </c>
      <c r="K244">
        <v>11994214</v>
      </c>
      <c r="L244" t="s">
        <v>1450</v>
      </c>
      <c r="M244">
        <v>7</v>
      </c>
      <c r="N244">
        <v>1</v>
      </c>
      <c r="O244">
        <v>3</v>
      </c>
      <c r="P244">
        <v>283</v>
      </c>
      <c r="Q244">
        <v>13.5</v>
      </c>
      <c r="R244">
        <v>367</v>
      </c>
      <c r="S244">
        <v>8087.3620000000001</v>
      </c>
      <c r="T244">
        <v>56.5</v>
      </c>
      <c r="U244">
        <v>10200401</v>
      </c>
      <c r="W244">
        <v>0</v>
      </c>
      <c r="X244">
        <v>0</v>
      </c>
      <c r="Y244">
        <v>0</v>
      </c>
      <c r="Z244">
        <v>0</v>
      </c>
      <c r="AA244">
        <v>0</v>
      </c>
      <c r="AB244">
        <v>0</v>
      </c>
      <c r="AC244">
        <v>0</v>
      </c>
      <c r="AD244">
        <v>0</v>
      </c>
      <c r="AG244">
        <v>322121</v>
      </c>
      <c r="AH244" t="s">
        <v>1449</v>
      </c>
    </row>
    <row r="245" spans="1:34" hidden="1" x14ac:dyDescent="0.25">
      <c r="A245" t="s">
        <v>48</v>
      </c>
      <c r="B245" t="s">
        <v>1267</v>
      </c>
      <c r="C245" t="s">
        <v>108</v>
      </c>
      <c r="D245" s="9">
        <v>54789</v>
      </c>
      <c r="E245">
        <v>52151</v>
      </c>
      <c r="F245" s="8" t="s">
        <v>106</v>
      </c>
      <c r="G245" s="11" t="str">
        <f t="shared" si="3"/>
        <v>52151-001</v>
      </c>
      <c r="H245">
        <v>4801411</v>
      </c>
      <c r="I245">
        <v>28531813</v>
      </c>
      <c r="J245">
        <v>27361112</v>
      </c>
      <c r="K245">
        <v>11994514</v>
      </c>
      <c r="L245" t="s">
        <v>1450</v>
      </c>
      <c r="M245">
        <v>7</v>
      </c>
      <c r="N245">
        <v>1</v>
      </c>
      <c r="O245">
        <v>1</v>
      </c>
      <c r="P245">
        <v>283</v>
      </c>
      <c r="Q245">
        <v>13.5</v>
      </c>
      <c r="R245">
        <v>367</v>
      </c>
      <c r="S245">
        <v>8087.3620000000001</v>
      </c>
      <c r="T245">
        <v>56.5</v>
      </c>
      <c r="U245">
        <v>10200212</v>
      </c>
      <c r="W245">
        <v>52.373709939999998</v>
      </c>
      <c r="X245">
        <v>46.39762253</v>
      </c>
      <c r="Y245">
        <v>52.860964299999999</v>
      </c>
      <c r="Z245">
        <v>49.853680169999997</v>
      </c>
      <c r="AA245">
        <v>1.016880834</v>
      </c>
      <c r="AB245">
        <v>8.6416695739999998</v>
      </c>
      <c r="AC245">
        <v>24.172368989999999</v>
      </c>
      <c r="AD245">
        <v>24.172368989999999</v>
      </c>
      <c r="AG245">
        <v>322121</v>
      </c>
      <c r="AH245" t="s">
        <v>1449</v>
      </c>
    </row>
    <row r="246" spans="1:34" hidden="1" x14ac:dyDescent="0.25">
      <c r="A246" t="s">
        <v>48</v>
      </c>
      <c r="B246" t="s">
        <v>1267</v>
      </c>
      <c r="C246" t="s">
        <v>108</v>
      </c>
      <c r="D246" s="9">
        <v>54789</v>
      </c>
      <c r="E246">
        <v>52151</v>
      </c>
      <c r="F246" s="8" t="s">
        <v>106</v>
      </c>
      <c r="G246" s="11" t="str">
        <f t="shared" si="3"/>
        <v>52151-001</v>
      </c>
      <c r="H246">
        <v>4801411</v>
      </c>
      <c r="I246">
        <v>28531813</v>
      </c>
      <c r="J246">
        <v>27361112</v>
      </c>
      <c r="K246">
        <v>179815114</v>
      </c>
      <c r="L246" t="s">
        <v>1450</v>
      </c>
      <c r="M246">
        <v>7</v>
      </c>
      <c r="N246">
        <v>1</v>
      </c>
      <c r="O246">
        <v>14</v>
      </c>
      <c r="P246">
        <v>283</v>
      </c>
      <c r="Q246">
        <v>13.5</v>
      </c>
      <c r="R246">
        <v>367</v>
      </c>
      <c r="S246">
        <v>8087.3620000000001</v>
      </c>
      <c r="T246">
        <v>56.5</v>
      </c>
      <c r="U246">
        <v>10200601</v>
      </c>
      <c r="W246">
        <v>0</v>
      </c>
      <c r="X246">
        <v>2.8002180000000002E-3</v>
      </c>
      <c r="Y246">
        <v>1.246870565</v>
      </c>
      <c r="Z246">
        <v>0.74442930100000004</v>
      </c>
      <c r="AA246">
        <v>0.83329541900000004</v>
      </c>
      <c r="AB246">
        <v>1.847000392</v>
      </c>
      <c r="AC246">
        <v>0</v>
      </c>
      <c r="AD246">
        <v>0</v>
      </c>
      <c r="AG246">
        <v>322121</v>
      </c>
      <c r="AH246" t="s">
        <v>1449</v>
      </c>
    </row>
    <row r="247" spans="1:34" hidden="1" x14ac:dyDescent="0.25">
      <c r="A247" t="s">
        <v>48</v>
      </c>
      <c r="B247" t="s">
        <v>1267</v>
      </c>
      <c r="C247" t="s">
        <v>108</v>
      </c>
      <c r="D247" s="9">
        <v>54789</v>
      </c>
      <c r="E247">
        <v>52151</v>
      </c>
      <c r="F247" s="8" t="s">
        <v>106</v>
      </c>
      <c r="G247" s="11" t="str">
        <f t="shared" si="3"/>
        <v>52151-001</v>
      </c>
      <c r="H247">
        <v>4801411</v>
      </c>
      <c r="I247">
        <v>28531813</v>
      </c>
      <c r="J247">
        <v>27362212</v>
      </c>
      <c r="K247">
        <v>11994014</v>
      </c>
      <c r="L247" t="s">
        <v>1450</v>
      </c>
      <c r="M247">
        <v>7</v>
      </c>
      <c r="N247">
        <v>19</v>
      </c>
      <c r="O247">
        <v>5</v>
      </c>
      <c r="P247">
        <v>463</v>
      </c>
      <c r="Q247">
        <v>9.5</v>
      </c>
      <c r="R247">
        <v>377</v>
      </c>
      <c r="S247">
        <v>4848.3526000000002</v>
      </c>
      <c r="T247">
        <v>68.400000000000006</v>
      </c>
      <c r="U247">
        <v>10200501</v>
      </c>
      <c r="W247">
        <v>0</v>
      </c>
      <c r="X247">
        <v>0.31485273600000002</v>
      </c>
      <c r="Y247">
        <v>0.26982887100000003</v>
      </c>
      <c r="Z247">
        <v>0.16202576299999999</v>
      </c>
      <c r="AA247">
        <v>4.7130105999999998E-2</v>
      </c>
      <c r="AB247">
        <v>3.1909017999999997E-2</v>
      </c>
      <c r="AC247">
        <v>75.827631010000005</v>
      </c>
      <c r="AD247">
        <v>75.827631010000005</v>
      </c>
      <c r="AG247">
        <v>322121</v>
      </c>
      <c r="AH247" t="s">
        <v>1449</v>
      </c>
    </row>
    <row r="248" spans="1:34" hidden="1" x14ac:dyDescent="0.25">
      <c r="A248" t="s">
        <v>48</v>
      </c>
      <c r="B248" t="s">
        <v>1267</v>
      </c>
      <c r="C248" t="s">
        <v>108</v>
      </c>
      <c r="D248" s="9">
        <v>54789</v>
      </c>
      <c r="E248">
        <v>52151</v>
      </c>
      <c r="F248" s="8" t="s">
        <v>106</v>
      </c>
      <c r="G248" s="11" t="str">
        <f t="shared" si="3"/>
        <v>52151-001</v>
      </c>
      <c r="H248">
        <v>4801411</v>
      </c>
      <c r="I248">
        <v>28531813</v>
      </c>
      <c r="J248">
        <v>27362212</v>
      </c>
      <c r="K248">
        <v>11994314</v>
      </c>
      <c r="L248" t="s">
        <v>1450</v>
      </c>
      <c r="M248">
        <v>7</v>
      </c>
      <c r="N248">
        <v>19</v>
      </c>
      <c r="O248">
        <v>4</v>
      </c>
      <c r="P248">
        <v>463</v>
      </c>
      <c r="Q248">
        <v>9.5</v>
      </c>
      <c r="R248">
        <v>377</v>
      </c>
      <c r="S248">
        <v>4848.3526000000002</v>
      </c>
      <c r="T248">
        <v>68.400000000000006</v>
      </c>
      <c r="U248">
        <v>10200401</v>
      </c>
      <c r="W248">
        <v>0</v>
      </c>
      <c r="X248">
        <v>0</v>
      </c>
      <c r="Y248">
        <v>0</v>
      </c>
      <c r="Z248">
        <v>0</v>
      </c>
      <c r="AA248">
        <v>0</v>
      </c>
      <c r="AB248">
        <v>0</v>
      </c>
      <c r="AC248">
        <v>0</v>
      </c>
      <c r="AD248">
        <v>0</v>
      </c>
      <c r="AG248">
        <v>322121</v>
      </c>
      <c r="AH248" t="s">
        <v>1449</v>
      </c>
    </row>
    <row r="249" spans="1:34" hidden="1" x14ac:dyDescent="0.25">
      <c r="A249" t="s">
        <v>48</v>
      </c>
      <c r="B249" t="s">
        <v>1267</v>
      </c>
      <c r="C249" t="s">
        <v>108</v>
      </c>
      <c r="D249" s="9">
        <v>54789</v>
      </c>
      <c r="E249">
        <v>52151</v>
      </c>
      <c r="F249" s="8" t="s">
        <v>106</v>
      </c>
      <c r="G249" s="11" t="str">
        <f t="shared" si="3"/>
        <v>52151-001</v>
      </c>
      <c r="H249">
        <v>4801411</v>
      </c>
      <c r="I249">
        <v>28531813</v>
      </c>
      <c r="J249">
        <v>27362212</v>
      </c>
      <c r="K249">
        <v>11994414</v>
      </c>
      <c r="L249" t="s">
        <v>1450</v>
      </c>
      <c r="M249">
        <v>7</v>
      </c>
      <c r="N249">
        <v>19</v>
      </c>
      <c r="O249">
        <v>8</v>
      </c>
      <c r="P249">
        <v>463</v>
      </c>
      <c r="Q249">
        <v>9.5</v>
      </c>
      <c r="R249">
        <v>377</v>
      </c>
      <c r="S249">
        <v>4848.3526000000002</v>
      </c>
      <c r="T249">
        <v>68.400000000000006</v>
      </c>
      <c r="U249">
        <v>10200799</v>
      </c>
      <c r="W249">
        <v>0</v>
      </c>
      <c r="X249">
        <v>1.1022439289999999</v>
      </c>
      <c r="Y249">
        <v>0</v>
      </c>
      <c r="Z249">
        <v>0</v>
      </c>
      <c r="AA249">
        <v>0</v>
      </c>
      <c r="AB249">
        <v>0</v>
      </c>
      <c r="AC249">
        <v>0</v>
      </c>
      <c r="AD249">
        <v>0</v>
      </c>
      <c r="AG249">
        <v>322121</v>
      </c>
      <c r="AH249" t="s">
        <v>1449</v>
      </c>
    </row>
    <row r="250" spans="1:34" hidden="1" x14ac:dyDescent="0.25">
      <c r="A250" t="s">
        <v>48</v>
      </c>
      <c r="B250" t="s">
        <v>1267</v>
      </c>
      <c r="C250" t="s">
        <v>108</v>
      </c>
      <c r="D250" s="9">
        <v>54789</v>
      </c>
      <c r="E250">
        <v>52151</v>
      </c>
      <c r="F250" s="8" t="s">
        <v>106</v>
      </c>
      <c r="G250" s="11" t="str">
        <f t="shared" si="3"/>
        <v>52151-001</v>
      </c>
      <c r="H250">
        <v>4801411</v>
      </c>
      <c r="I250">
        <v>28531813</v>
      </c>
      <c r="J250">
        <v>27362212</v>
      </c>
      <c r="K250">
        <v>11994614</v>
      </c>
      <c r="L250" t="s">
        <v>1450</v>
      </c>
      <c r="M250">
        <v>7</v>
      </c>
      <c r="N250">
        <v>19</v>
      </c>
      <c r="O250">
        <v>6</v>
      </c>
      <c r="P250">
        <v>463</v>
      </c>
      <c r="Q250">
        <v>9.5</v>
      </c>
      <c r="R250">
        <v>377</v>
      </c>
      <c r="S250">
        <v>4848.3526000000002</v>
      </c>
      <c r="T250">
        <v>68.400000000000006</v>
      </c>
      <c r="U250">
        <v>10200911</v>
      </c>
      <c r="W250">
        <v>47.626290060000002</v>
      </c>
      <c r="X250">
        <v>12.085780489999999</v>
      </c>
      <c r="Y250">
        <v>45.196548530000001</v>
      </c>
      <c r="Z250">
        <v>48.985653239999998</v>
      </c>
      <c r="AA250">
        <v>97.818136800000005</v>
      </c>
      <c r="AB250">
        <v>88.848697900000005</v>
      </c>
      <c r="AC250">
        <v>0</v>
      </c>
      <c r="AD250">
        <v>0</v>
      </c>
      <c r="AG250">
        <v>322121</v>
      </c>
      <c r="AH250" t="s">
        <v>1449</v>
      </c>
    </row>
    <row r="251" spans="1:34" hidden="1" x14ac:dyDescent="0.25">
      <c r="A251" t="s">
        <v>48</v>
      </c>
      <c r="B251" t="s">
        <v>1267</v>
      </c>
      <c r="C251" t="s">
        <v>108</v>
      </c>
      <c r="D251" s="9">
        <v>54789</v>
      </c>
      <c r="E251">
        <v>52151</v>
      </c>
      <c r="F251" s="8" t="s">
        <v>106</v>
      </c>
      <c r="G251" s="11" t="str">
        <f t="shared" si="3"/>
        <v>52151-001</v>
      </c>
      <c r="H251">
        <v>4801411</v>
      </c>
      <c r="I251">
        <v>28531813</v>
      </c>
      <c r="J251">
        <v>27362212</v>
      </c>
      <c r="K251">
        <v>179815014</v>
      </c>
      <c r="L251" t="s">
        <v>1450</v>
      </c>
      <c r="M251">
        <v>7</v>
      </c>
      <c r="N251">
        <v>19</v>
      </c>
      <c r="O251">
        <v>15</v>
      </c>
      <c r="P251">
        <v>463</v>
      </c>
      <c r="Q251">
        <v>9.5</v>
      </c>
      <c r="R251">
        <v>377</v>
      </c>
      <c r="S251">
        <v>4848.3526000000002</v>
      </c>
      <c r="T251">
        <v>68.400000000000006</v>
      </c>
      <c r="U251">
        <v>10200601</v>
      </c>
      <c r="W251">
        <v>0</v>
      </c>
      <c r="X251">
        <v>9.5622899999999995E-4</v>
      </c>
      <c r="Y251">
        <v>0.425787737</v>
      </c>
      <c r="Z251">
        <v>0.25421152499999999</v>
      </c>
      <c r="AA251">
        <v>0.284556841</v>
      </c>
      <c r="AB251">
        <v>0.630723115</v>
      </c>
      <c r="AC251">
        <v>0</v>
      </c>
      <c r="AD251">
        <v>0</v>
      </c>
      <c r="AG251">
        <v>322121</v>
      </c>
      <c r="AH251" t="s">
        <v>1449</v>
      </c>
    </row>
    <row r="252" spans="1:34" hidden="1" x14ac:dyDescent="0.25">
      <c r="A252" t="s">
        <v>48</v>
      </c>
      <c r="B252" t="s">
        <v>1267</v>
      </c>
      <c r="C252" t="s">
        <v>108</v>
      </c>
      <c r="D252" s="9">
        <v>54789</v>
      </c>
      <c r="E252">
        <v>7737</v>
      </c>
      <c r="F252" s="8" t="s">
        <v>178</v>
      </c>
      <c r="G252" s="11" t="str">
        <f t="shared" si="3"/>
        <v>7737-B001</v>
      </c>
      <c r="H252">
        <v>4973611</v>
      </c>
      <c r="I252">
        <v>109748813</v>
      </c>
      <c r="J252">
        <v>113143512</v>
      </c>
      <c r="K252">
        <v>155321014</v>
      </c>
      <c r="L252" t="s">
        <v>1451</v>
      </c>
      <c r="M252">
        <v>17</v>
      </c>
      <c r="N252">
        <v>21</v>
      </c>
      <c r="O252">
        <v>3</v>
      </c>
      <c r="P252">
        <v>403</v>
      </c>
      <c r="Q252">
        <v>11</v>
      </c>
      <c r="R252">
        <v>161</v>
      </c>
      <c r="S252">
        <v>5359.8837999999996</v>
      </c>
      <c r="T252">
        <v>56.4</v>
      </c>
      <c r="U252">
        <v>10200907</v>
      </c>
      <c r="W252">
        <v>0</v>
      </c>
      <c r="X252">
        <v>0</v>
      </c>
      <c r="Y252">
        <v>45.297035139999998</v>
      </c>
      <c r="Z252">
        <v>42.770632300000003</v>
      </c>
      <c r="AA252">
        <v>0</v>
      </c>
      <c r="AB252">
        <v>87.604969830000002</v>
      </c>
      <c r="AC252">
        <v>0</v>
      </c>
      <c r="AD252">
        <v>0</v>
      </c>
      <c r="AG252">
        <v>322110</v>
      </c>
    </row>
    <row r="253" spans="1:34" hidden="1" x14ac:dyDescent="0.25">
      <c r="A253" t="s">
        <v>48</v>
      </c>
      <c r="B253" t="s">
        <v>1267</v>
      </c>
      <c r="C253" t="s">
        <v>108</v>
      </c>
      <c r="D253" s="9">
        <v>54789</v>
      </c>
      <c r="E253">
        <v>7737</v>
      </c>
      <c r="F253" s="8" t="s">
        <v>178</v>
      </c>
      <c r="G253" s="11" t="str">
        <f t="shared" si="3"/>
        <v>7737-B001</v>
      </c>
      <c r="H253">
        <v>4973611</v>
      </c>
      <c r="I253">
        <v>109748813</v>
      </c>
      <c r="J253">
        <v>113143512</v>
      </c>
      <c r="K253">
        <v>155321114</v>
      </c>
      <c r="L253" t="s">
        <v>1451</v>
      </c>
      <c r="M253">
        <v>17</v>
      </c>
      <c r="N253">
        <v>21</v>
      </c>
      <c r="O253">
        <v>3</v>
      </c>
      <c r="P253">
        <v>403</v>
      </c>
      <c r="Q253">
        <v>11</v>
      </c>
      <c r="R253">
        <v>161</v>
      </c>
      <c r="S253">
        <v>5359.8837999999996</v>
      </c>
      <c r="T253">
        <v>56.4</v>
      </c>
      <c r="U253">
        <v>10201302</v>
      </c>
      <c r="W253">
        <v>0</v>
      </c>
      <c r="X253">
        <v>0</v>
      </c>
      <c r="Y253">
        <v>8.1528974000000004E-2</v>
      </c>
      <c r="Z253">
        <v>7.5964371000000003E-2</v>
      </c>
      <c r="AA253">
        <v>0</v>
      </c>
      <c r="AB253">
        <v>5.4611500000000001E-4</v>
      </c>
      <c r="AC253">
        <v>0</v>
      </c>
      <c r="AD253">
        <v>0</v>
      </c>
      <c r="AG253">
        <v>322110</v>
      </c>
    </row>
    <row r="254" spans="1:34" hidden="1" x14ac:dyDescent="0.25">
      <c r="A254" t="s">
        <v>48</v>
      </c>
      <c r="B254" t="s">
        <v>1267</v>
      </c>
      <c r="C254" t="s">
        <v>108</v>
      </c>
      <c r="D254" s="9">
        <v>54789</v>
      </c>
      <c r="E254">
        <v>7737</v>
      </c>
      <c r="F254" s="8" t="s">
        <v>178</v>
      </c>
      <c r="G254" s="11" t="str">
        <f t="shared" si="3"/>
        <v>7737-B001</v>
      </c>
      <c r="H254">
        <v>4973611</v>
      </c>
      <c r="I254">
        <v>109748813</v>
      </c>
      <c r="J254">
        <v>113143512</v>
      </c>
      <c r="K254">
        <v>155321214</v>
      </c>
      <c r="L254" t="s">
        <v>1451</v>
      </c>
      <c r="M254">
        <v>17</v>
      </c>
      <c r="N254">
        <v>21</v>
      </c>
      <c r="O254">
        <v>3</v>
      </c>
      <c r="P254">
        <v>403</v>
      </c>
      <c r="Q254">
        <v>11</v>
      </c>
      <c r="R254">
        <v>161</v>
      </c>
      <c r="S254">
        <v>5359.8837999999996</v>
      </c>
      <c r="T254">
        <v>56.4</v>
      </c>
      <c r="U254">
        <v>10200219</v>
      </c>
      <c r="W254">
        <v>0</v>
      </c>
      <c r="X254">
        <v>0</v>
      </c>
      <c r="Y254">
        <v>0</v>
      </c>
      <c r="Z254">
        <v>0</v>
      </c>
      <c r="AA254">
        <v>0</v>
      </c>
      <c r="AB254">
        <v>0</v>
      </c>
      <c r="AC254">
        <v>0</v>
      </c>
      <c r="AD254">
        <v>0</v>
      </c>
      <c r="AG254">
        <v>322110</v>
      </c>
    </row>
    <row r="255" spans="1:34" hidden="1" x14ac:dyDescent="0.25">
      <c r="A255" t="s">
        <v>48</v>
      </c>
      <c r="B255" t="s">
        <v>1267</v>
      </c>
      <c r="C255" t="s">
        <v>108</v>
      </c>
      <c r="D255" s="9">
        <v>54789</v>
      </c>
      <c r="E255">
        <v>7737</v>
      </c>
      <c r="F255" s="8" t="s">
        <v>178</v>
      </c>
      <c r="G255" s="11" t="str">
        <f t="shared" si="3"/>
        <v>7737-B001</v>
      </c>
      <c r="H255">
        <v>4973611</v>
      </c>
      <c r="I255">
        <v>109748813</v>
      </c>
      <c r="J255">
        <v>113143512</v>
      </c>
      <c r="K255">
        <v>155321314</v>
      </c>
      <c r="L255" t="s">
        <v>1451</v>
      </c>
      <c r="M255">
        <v>17</v>
      </c>
      <c r="N255">
        <v>21</v>
      </c>
      <c r="O255">
        <v>3</v>
      </c>
      <c r="P255">
        <v>403</v>
      </c>
      <c r="Q255">
        <v>11</v>
      </c>
      <c r="R255">
        <v>161</v>
      </c>
      <c r="S255">
        <v>5359.8837999999996</v>
      </c>
      <c r="T255">
        <v>56.4</v>
      </c>
      <c r="U255">
        <v>10200505</v>
      </c>
      <c r="W255">
        <v>0</v>
      </c>
      <c r="X255">
        <v>0</v>
      </c>
      <c r="Y255">
        <v>1.8361359000000001E-2</v>
      </c>
      <c r="Z255">
        <v>1.6656631000000002E-2</v>
      </c>
      <c r="AA255">
        <v>0</v>
      </c>
      <c r="AB255" s="10">
        <v>5.0754599999999997E-6</v>
      </c>
      <c r="AC255">
        <v>19.458074239999998</v>
      </c>
      <c r="AD255">
        <v>19.458074239999998</v>
      </c>
      <c r="AG255">
        <v>322110</v>
      </c>
    </row>
    <row r="256" spans="1:34" hidden="1" x14ac:dyDescent="0.25">
      <c r="A256" t="s">
        <v>48</v>
      </c>
      <c r="B256" t="s">
        <v>1267</v>
      </c>
      <c r="C256" t="s">
        <v>108</v>
      </c>
      <c r="D256" s="9">
        <v>54789</v>
      </c>
      <c r="E256">
        <v>7737</v>
      </c>
      <c r="F256" s="8" t="s">
        <v>178</v>
      </c>
      <c r="G256" s="11" t="str">
        <f t="shared" si="3"/>
        <v>7737-B001</v>
      </c>
      <c r="H256">
        <v>4973611</v>
      </c>
      <c r="I256">
        <v>109748813</v>
      </c>
      <c r="J256">
        <v>113143512</v>
      </c>
      <c r="K256">
        <v>155321414</v>
      </c>
      <c r="L256" t="s">
        <v>1451</v>
      </c>
      <c r="M256">
        <v>17</v>
      </c>
      <c r="N256">
        <v>21</v>
      </c>
      <c r="O256">
        <v>3</v>
      </c>
      <c r="P256">
        <v>403</v>
      </c>
      <c r="Q256">
        <v>11</v>
      </c>
      <c r="R256">
        <v>161</v>
      </c>
      <c r="S256">
        <v>5359.8837999999996</v>
      </c>
      <c r="T256">
        <v>56.4</v>
      </c>
      <c r="U256">
        <v>10201201</v>
      </c>
      <c r="W256">
        <v>0</v>
      </c>
      <c r="X256">
        <v>0</v>
      </c>
      <c r="Y256">
        <v>0</v>
      </c>
      <c r="Z256">
        <v>0</v>
      </c>
      <c r="AA256">
        <v>0</v>
      </c>
      <c r="AB256">
        <v>0</v>
      </c>
      <c r="AC256">
        <v>0</v>
      </c>
      <c r="AD256">
        <v>0</v>
      </c>
      <c r="AG256">
        <v>322110</v>
      </c>
    </row>
    <row r="257" spans="1:34" hidden="1" x14ac:dyDescent="0.25">
      <c r="A257" t="s">
        <v>48</v>
      </c>
      <c r="B257" t="s">
        <v>1267</v>
      </c>
      <c r="C257" t="s">
        <v>108</v>
      </c>
      <c r="D257" s="9">
        <v>54789</v>
      </c>
      <c r="E257">
        <v>7737</v>
      </c>
      <c r="F257" s="8" t="s">
        <v>178</v>
      </c>
      <c r="G257" s="11" t="str">
        <f t="shared" si="3"/>
        <v>7737-B001</v>
      </c>
      <c r="H257">
        <v>4973611</v>
      </c>
      <c r="I257">
        <v>109748813</v>
      </c>
      <c r="J257">
        <v>113143512</v>
      </c>
      <c r="K257">
        <v>155321514</v>
      </c>
      <c r="L257" t="s">
        <v>1451</v>
      </c>
      <c r="M257">
        <v>17</v>
      </c>
      <c r="N257">
        <v>21</v>
      </c>
      <c r="O257">
        <v>3</v>
      </c>
      <c r="P257">
        <v>403</v>
      </c>
      <c r="Q257">
        <v>11</v>
      </c>
      <c r="R257">
        <v>161</v>
      </c>
      <c r="S257">
        <v>5359.8837999999996</v>
      </c>
      <c r="T257">
        <v>56.4</v>
      </c>
      <c r="U257">
        <v>10200219</v>
      </c>
      <c r="W257">
        <v>0</v>
      </c>
      <c r="X257">
        <v>0</v>
      </c>
      <c r="Y257">
        <v>0</v>
      </c>
      <c r="Z257">
        <v>0</v>
      </c>
      <c r="AA257">
        <v>0</v>
      </c>
      <c r="AB257">
        <v>0</v>
      </c>
      <c r="AC257">
        <v>0</v>
      </c>
      <c r="AD257">
        <v>0</v>
      </c>
      <c r="AG257">
        <v>322110</v>
      </c>
    </row>
    <row r="258" spans="1:34" hidden="1" x14ac:dyDescent="0.25">
      <c r="A258" t="s">
        <v>48</v>
      </c>
      <c r="B258" t="s">
        <v>1267</v>
      </c>
      <c r="C258" t="s">
        <v>108</v>
      </c>
      <c r="D258" s="9">
        <v>54789</v>
      </c>
      <c r="E258">
        <v>7737</v>
      </c>
      <c r="F258" s="8" t="s">
        <v>178</v>
      </c>
      <c r="G258" s="11" t="str">
        <f t="shared" ref="G258:G321" si="4">CONCATENATE(E258,"-",F258)</f>
        <v>7737-B001</v>
      </c>
      <c r="H258">
        <v>4973611</v>
      </c>
      <c r="I258">
        <v>109748813</v>
      </c>
      <c r="J258">
        <v>113143512</v>
      </c>
      <c r="K258">
        <v>155321614</v>
      </c>
      <c r="L258" t="s">
        <v>1451</v>
      </c>
      <c r="M258">
        <v>17</v>
      </c>
      <c r="N258">
        <v>21</v>
      </c>
      <c r="O258">
        <v>3</v>
      </c>
      <c r="P258">
        <v>403</v>
      </c>
      <c r="Q258">
        <v>11</v>
      </c>
      <c r="R258">
        <v>161</v>
      </c>
      <c r="S258">
        <v>5359.8837999999996</v>
      </c>
      <c r="T258">
        <v>56.4</v>
      </c>
      <c r="U258">
        <v>10200219</v>
      </c>
      <c r="W258">
        <v>100</v>
      </c>
      <c r="X258">
        <v>100</v>
      </c>
      <c r="Y258">
        <v>54.603074530000001</v>
      </c>
      <c r="Z258">
        <v>57.136746690000003</v>
      </c>
      <c r="AA258">
        <v>100</v>
      </c>
      <c r="AB258">
        <v>12.394478980000001</v>
      </c>
      <c r="AC258">
        <v>80.541925759999998</v>
      </c>
      <c r="AD258">
        <v>80.541925759999998</v>
      </c>
      <c r="AG258">
        <v>322110</v>
      </c>
    </row>
    <row r="259" spans="1:34" hidden="1" x14ac:dyDescent="0.25">
      <c r="A259" t="s">
        <v>48</v>
      </c>
      <c r="B259" t="s">
        <v>1267</v>
      </c>
      <c r="C259" t="s">
        <v>108</v>
      </c>
      <c r="D259" s="9">
        <v>54789</v>
      </c>
      <c r="E259">
        <v>7737</v>
      </c>
      <c r="F259" s="8" t="s">
        <v>181</v>
      </c>
      <c r="G259" s="11" t="str">
        <f t="shared" si="4"/>
        <v>7737-B002</v>
      </c>
      <c r="H259">
        <v>4973611</v>
      </c>
      <c r="I259">
        <v>109747413</v>
      </c>
      <c r="W259">
        <v>100</v>
      </c>
      <c r="X259">
        <v>100</v>
      </c>
      <c r="Y259">
        <v>100</v>
      </c>
      <c r="Z259">
        <v>100</v>
      </c>
      <c r="AA259">
        <v>100</v>
      </c>
      <c r="AB259">
        <v>100</v>
      </c>
      <c r="AC259">
        <v>100</v>
      </c>
      <c r="AD259">
        <v>100</v>
      </c>
      <c r="AH259" t="s">
        <v>1452</v>
      </c>
    </row>
    <row r="260" spans="1:34" hidden="1" x14ac:dyDescent="0.25">
      <c r="A260" t="s">
        <v>48</v>
      </c>
      <c r="B260" t="s">
        <v>1267</v>
      </c>
      <c r="C260" t="s">
        <v>108</v>
      </c>
      <c r="D260" s="9">
        <v>54789</v>
      </c>
      <c r="E260">
        <v>7737</v>
      </c>
      <c r="F260" s="8" t="s">
        <v>183</v>
      </c>
      <c r="G260" s="11" t="str">
        <f t="shared" si="4"/>
        <v>7737-B003</v>
      </c>
      <c r="H260">
        <v>4973611</v>
      </c>
      <c r="I260">
        <v>109747413</v>
      </c>
      <c r="W260">
        <v>100</v>
      </c>
      <c r="X260">
        <v>100</v>
      </c>
      <c r="Y260">
        <v>100</v>
      </c>
      <c r="Z260">
        <v>100</v>
      </c>
      <c r="AA260">
        <v>100</v>
      </c>
      <c r="AB260">
        <v>100</v>
      </c>
      <c r="AC260">
        <v>100</v>
      </c>
      <c r="AD260">
        <v>100</v>
      </c>
      <c r="AH260" t="s">
        <v>1452</v>
      </c>
    </row>
    <row r="261" spans="1:34" hidden="1" x14ac:dyDescent="0.25">
      <c r="A261" t="s">
        <v>48</v>
      </c>
      <c r="B261" t="s">
        <v>1267</v>
      </c>
      <c r="C261" t="s">
        <v>108</v>
      </c>
      <c r="D261" s="9">
        <v>54789</v>
      </c>
      <c r="E261">
        <v>7737</v>
      </c>
      <c r="F261" s="8" t="s">
        <v>185</v>
      </c>
      <c r="G261" s="11" t="str">
        <f t="shared" si="4"/>
        <v>7737-B004</v>
      </c>
      <c r="H261">
        <v>4973611</v>
      </c>
      <c r="I261">
        <v>109747413</v>
      </c>
      <c r="W261">
        <v>100</v>
      </c>
      <c r="X261">
        <v>100</v>
      </c>
      <c r="Y261">
        <v>100</v>
      </c>
      <c r="Z261">
        <v>100</v>
      </c>
      <c r="AA261">
        <v>100</v>
      </c>
      <c r="AB261">
        <v>100</v>
      </c>
      <c r="AC261">
        <v>100</v>
      </c>
      <c r="AD261">
        <v>100</v>
      </c>
      <c r="AH261" t="s">
        <v>1452</v>
      </c>
    </row>
    <row r="262" spans="1:34" hidden="1" x14ac:dyDescent="0.25">
      <c r="A262" t="s">
        <v>48</v>
      </c>
      <c r="B262" t="s">
        <v>1267</v>
      </c>
      <c r="C262" t="s">
        <v>130</v>
      </c>
      <c r="D262" s="9">
        <v>54789</v>
      </c>
      <c r="E262">
        <v>3399</v>
      </c>
      <c r="F262" s="8" t="s">
        <v>128</v>
      </c>
      <c r="G262" s="11" t="str">
        <f t="shared" si="4"/>
        <v>3399-A1</v>
      </c>
      <c r="H262">
        <v>4979311</v>
      </c>
      <c r="I262">
        <v>30040813</v>
      </c>
      <c r="W262">
        <v>100</v>
      </c>
      <c r="X262">
        <v>100</v>
      </c>
      <c r="Y262">
        <v>100</v>
      </c>
      <c r="Z262">
        <v>100</v>
      </c>
      <c r="AA262">
        <v>100</v>
      </c>
      <c r="AB262">
        <v>100</v>
      </c>
      <c r="AC262">
        <v>100</v>
      </c>
      <c r="AD262">
        <v>100</v>
      </c>
    </row>
    <row r="263" spans="1:34" hidden="1" x14ac:dyDescent="0.25">
      <c r="A263" t="s">
        <v>48</v>
      </c>
      <c r="B263" t="s">
        <v>1267</v>
      </c>
      <c r="C263" t="s">
        <v>130</v>
      </c>
      <c r="D263" s="9">
        <v>54789</v>
      </c>
      <c r="E263">
        <v>3399</v>
      </c>
      <c r="F263" s="8" t="s">
        <v>132</v>
      </c>
      <c r="G263" s="11" t="str">
        <f t="shared" si="4"/>
        <v>3399-B1</v>
      </c>
      <c r="H263">
        <v>4979311</v>
      </c>
      <c r="I263">
        <v>30041113</v>
      </c>
      <c r="W263">
        <v>100</v>
      </c>
      <c r="X263">
        <v>100</v>
      </c>
      <c r="Y263">
        <v>100</v>
      </c>
      <c r="Z263">
        <v>100</v>
      </c>
      <c r="AA263">
        <v>100</v>
      </c>
      <c r="AB263">
        <v>100</v>
      </c>
      <c r="AC263">
        <v>100</v>
      </c>
      <c r="AD263">
        <v>100</v>
      </c>
    </row>
    <row r="264" spans="1:34" hidden="1" x14ac:dyDescent="0.25">
      <c r="A264" t="s">
        <v>48</v>
      </c>
      <c r="B264" t="s">
        <v>1267</v>
      </c>
      <c r="C264" t="s">
        <v>130</v>
      </c>
      <c r="D264" s="9">
        <v>54789</v>
      </c>
      <c r="E264">
        <v>50296</v>
      </c>
      <c r="F264" s="8" t="s">
        <v>363</v>
      </c>
      <c r="G264" s="11" t="str">
        <f t="shared" si="4"/>
        <v>50296-017</v>
      </c>
      <c r="H264">
        <v>4963011</v>
      </c>
      <c r="W264">
        <v>100</v>
      </c>
      <c r="X264">
        <v>100</v>
      </c>
      <c r="Y264">
        <v>100</v>
      </c>
      <c r="Z264">
        <v>100</v>
      </c>
      <c r="AA264">
        <v>100</v>
      </c>
      <c r="AB264">
        <v>100</v>
      </c>
      <c r="AC264">
        <v>100</v>
      </c>
      <c r="AD264">
        <v>100</v>
      </c>
      <c r="AH264" t="s">
        <v>1253</v>
      </c>
    </row>
    <row r="265" spans="1:34" hidden="1" x14ac:dyDescent="0.25">
      <c r="A265" t="s">
        <v>48</v>
      </c>
      <c r="B265" t="s">
        <v>1267</v>
      </c>
      <c r="C265" t="s">
        <v>130</v>
      </c>
      <c r="D265" s="9">
        <v>54789</v>
      </c>
      <c r="E265">
        <v>50956</v>
      </c>
      <c r="F265" s="8" t="s">
        <v>57</v>
      </c>
      <c r="G265" s="11" t="str">
        <f t="shared" si="4"/>
        <v>50956-11</v>
      </c>
      <c r="H265">
        <v>6444111</v>
      </c>
      <c r="W265">
        <v>100</v>
      </c>
      <c r="X265">
        <v>100</v>
      </c>
      <c r="Y265">
        <v>100</v>
      </c>
      <c r="Z265">
        <v>100</v>
      </c>
      <c r="AA265">
        <v>100</v>
      </c>
      <c r="AB265">
        <v>100</v>
      </c>
      <c r="AC265">
        <v>100</v>
      </c>
      <c r="AD265">
        <v>100</v>
      </c>
      <c r="AH265" t="s">
        <v>1253</v>
      </c>
    </row>
    <row r="266" spans="1:34" hidden="1" x14ac:dyDescent="0.25">
      <c r="A266" t="s">
        <v>48</v>
      </c>
      <c r="B266" t="s">
        <v>1267</v>
      </c>
      <c r="C266" t="s">
        <v>130</v>
      </c>
      <c r="D266" s="9">
        <v>54789</v>
      </c>
      <c r="E266">
        <v>50956</v>
      </c>
      <c r="F266" s="8" t="s">
        <v>62</v>
      </c>
      <c r="G266" s="11" t="str">
        <f t="shared" si="4"/>
        <v>50956-12</v>
      </c>
      <c r="H266">
        <v>6444111</v>
      </c>
      <c r="W266">
        <v>100</v>
      </c>
      <c r="X266">
        <v>100</v>
      </c>
      <c r="Y266">
        <v>100</v>
      </c>
      <c r="Z266">
        <v>100</v>
      </c>
      <c r="AA266">
        <v>100</v>
      </c>
      <c r="AB266">
        <v>100</v>
      </c>
      <c r="AC266">
        <v>100</v>
      </c>
      <c r="AD266">
        <v>100</v>
      </c>
      <c r="AH266" t="s">
        <v>1253</v>
      </c>
    </row>
    <row r="267" spans="1:34" hidden="1" x14ac:dyDescent="0.25">
      <c r="A267" t="s">
        <v>48</v>
      </c>
      <c r="B267" t="s">
        <v>1267</v>
      </c>
      <c r="C267" t="s">
        <v>130</v>
      </c>
      <c r="D267" s="9">
        <v>54789</v>
      </c>
      <c r="E267">
        <v>880079</v>
      </c>
      <c r="F267" s="8" t="s">
        <v>805</v>
      </c>
      <c r="G267" s="11" t="str">
        <f t="shared" si="4"/>
        <v>880079-34</v>
      </c>
      <c r="H267">
        <v>4129211</v>
      </c>
      <c r="W267">
        <v>100</v>
      </c>
      <c r="X267">
        <v>100</v>
      </c>
      <c r="Y267">
        <v>100</v>
      </c>
      <c r="Z267">
        <v>100</v>
      </c>
      <c r="AA267">
        <v>100</v>
      </c>
      <c r="AB267">
        <v>100</v>
      </c>
      <c r="AC267">
        <v>100</v>
      </c>
      <c r="AD267">
        <v>100</v>
      </c>
      <c r="AH267" t="s">
        <v>1253</v>
      </c>
    </row>
    <row r="268" spans="1:34" hidden="1" x14ac:dyDescent="0.25">
      <c r="A268" t="s">
        <v>48</v>
      </c>
      <c r="B268" t="s">
        <v>1267</v>
      </c>
      <c r="C268" t="s">
        <v>130</v>
      </c>
      <c r="D268" s="9">
        <v>54789</v>
      </c>
      <c r="E268">
        <v>880079</v>
      </c>
      <c r="F268" s="8" t="s">
        <v>808</v>
      </c>
      <c r="G268" s="11" t="str">
        <f t="shared" si="4"/>
        <v>880079-35</v>
      </c>
      <c r="H268">
        <v>4129211</v>
      </c>
      <c r="W268">
        <v>100</v>
      </c>
      <c r="X268">
        <v>100</v>
      </c>
      <c r="Y268">
        <v>100</v>
      </c>
      <c r="Z268">
        <v>100</v>
      </c>
      <c r="AA268">
        <v>100</v>
      </c>
      <c r="AB268">
        <v>100</v>
      </c>
      <c r="AC268">
        <v>100</v>
      </c>
      <c r="AD268">
        <v>100</v>
      </c>
      <c r="AH268" t="s">
        <v>1253</v>
      </c>
    </row>
    <row r="269" spans="1:34" hidden="1" x14ac:dyDescent="0.25">
      <c r="A269" t="s">
        <v>48</v>
      </c>
      <c r="B269" t="s">
        <v>1267</v>
      </c>
      <c r="C269" t="s">
        <v>135</v>
      </c>
      <c r="D269" s="9">
        <v>42736</v>
      </c>
      <c r="E269">
        <v>3492</v>
      </c>
      <c r="F269" s="8" t="s">
        <v>102</v>
      </c>
      <c r="G269" s="11" t="str">
        <f t="shared" si="4"/>
        <v>3492-5</v>
      </c>
      <c r="W269">
        <v>100</v>
      </c>
      <c r="X269">
        <v>100</v>
      </c>
      <c r="Y269">
        <v>100</v>
      </c>
      <c r="Z269">
        <v>100</v>
      </c>
      <c r="AA269">
        <v>100</v>
      </c>
      <c r="AB269">
        <v>100</v>
      </c>
      <c r="AC269">
        <v>100</v>
      </c>
      <c r="AD269">
        <v>100</v>
      </c>
      <c r="AH269" t="s">
        <v>1443</v>
      </c>
    </row>
    <row r="270" spans="1:34" hidden="1" x14ac:dyDescent="0.25">
      <c r="A270" t="s">
        <v>48</v>
      </c>
      <c r="B270" t="s">
        <v>1267</v>
      </c>
      <c r="C270" t="s">
        <v>135</v>
      </c>
      <c r="D270" s="9">
        <v>42736</v>
      </c>
      <c r="E270">
        <v>3492</v>
      </c>
      <c r="F270" s="8" t="s">
        <v>96</v>
      </c>
      <c r="G270" s="11" t="str">
        <f t="shared" si="4"/>
        <v>3492-6</v>
      </c>
      <c r="W270">
        <v>100</v>
      </c>
      <c r="X270">
        <v>100</v>
      </c>
      <c r="Y270">
        <v>100</v>
      </c>
      <c r="Z270">
        <v>100</v>
      </c>
      <c r="AA270">
        <v>100</v>
      </c>
      <c r="AB270">
        <v>100</v>
      </c>
      <c r="AC270">
        <v>100</v>
      </c>
      <c r="AD270">
        <v>100</v>
      </c>
      <c r="AH270" t="s">
        <v>1443</v>
      </c>
    </row>
    <row r="271" spans="1:34" hidden="1" x14ac:dyDescent="0.25">
      <c r="A271" t="s">
        <v>48</v>
      </c>
      <c r="B271" t="s">
        <v>1267</v>
      </c>
      <c r="C271" t="s">
        <v>135</v>
      </c>
      <c r="D271" s="9">
        <v>54789</v>
      </c>
      <c r="E271">
        <v>55708</v>
      </c>
      <c r="F271" s="8" t="s">
        <v>643</v>
      </c>
      <c r="G271" s="11" t="str">
        <f t="shared" si="4"/>
        <v>55708-BFB-1</v>
      </c>
      <c r="H271">
        <v>13389311</v>
      </c>
      <c r="I271">
        <v>106746813</v>
      </c>
      <c r="J271">
        <v>110305712</v>
      </c>
      <c r="K271">
        <v>151177714</v>
      </c>
      <c r="L271">
        <v>35</v>
      </c>
      <c r="M271">
        <v>3</v>
      </c>
      <c r="N271">
        <v>3</v>
      </c>
      <c r="O271">
        <v>8</v>
      </c>
      <c r="P271">
        <v>240</v>
      </c>
      <c r="Q271">
        <v>12</v>
      </c>
      <c r="R271">
        <v>324</v>
      </c>
      <c r="T271">
        <v>80.7</v>
      </c>
      <c r="U271">
        <v>10100903</v>
      </c>
      <c r="W271">
        <v>100</v>
      </c>
      <c r="X271">
        <v>100</v>
      </c>
      <c r="Y271">
        <v>100</v>
      </c>
      <c r="Z271">
        <v>100</v>
      </c>
      <c r="AA271">
        <v>100</v>
      </c>
      <c r="AB271">
        <v>100</v>
      </c>
      <c r="AC271">
        <v>100</v>
      </c>
      <c r="AD271">
        <v>100</v>
      </c>
      <c r="AG271">
        <v>221122</v>
      </c>
    </row>
    <row r="272" spans="1:34" hidden="1" x14ac:dyDescent="0.25">
      <c r="A272" t="s">
        <v>48</v>
      </c>
      <c r="B272" t="s">
        <v>1267</v>
      </c>
      <c r="C272" t="s">
        <v>139</v>
      </c>
      <c r="D272" s="9">
        <v>42736</v>
      </c>
      <c r="E272">
        <v>50900</v>
      </c>
      <c r="F272" s="8" t="s">
        <v>190</v>
      </c>
      <c r="G272" s="11" t="str">
        <f t="shared" si="4"/>
        <v>50900-002</v>
      </c>
      <c r="H272">
        <v>5798711</v>
      </c>
      <c r="I272">
        <v>21496913</v>
      </c>
      <c r="J272">
        <v>20608512</v>
      </c>
      <c r="K272">
        <v>125273514</v>
      </c>
      <c r="L272">
        <v>20328</v>
      </c>
      <c r="M272" t="s">
        <v>1453</v>
      </c>
      <c r="N272">
        <v>1</v>
      </c>
      <c r="O272">
        <v>3</v>
      </c>
      <c r="P272">
        <v>217</v>
      </c>
      <c r="Q272">
        <v>17</v>
      </c>
      <c r="R272">
        <v>300</v>
      </c>
      <c r="S272">
        <v>15550</v>
      </c>
      <c r="U272">
        <v>10200401</v>
      </c>
      <c r="W272">
        <v>20</v>
      </c>
      <c r="X272">
        <v>20</v>
      </c>
      <c r="Y272">
        <v>20</v>
      </c>
      <c r="Z272">
        <v>20</v>
      </c>
      <c r="AA272">
        <v>20</v>
      </c>
      <c r="AB272">
        <v>20</v>
      </c>
      <c r="AC272">
        <v>20</v>
      </c>
      <c r="AD272">
        <v>20</v>
      </c>
    </row>
    <row r="273" spans="1:33" hidden="1" x14ac:dyDescent="0.25">
      <c r="A273" t="s">
        <v>48</v>
      </c>
      <c r="B273" t="s">
        <v>1267</v>
      </c>
      <c r="C273" t="s">
        <v>139</v>
      </c>
      <c r="D273" s="9">
        <v>42736</v>
      </c>
      <c r="E273">
        <v>50900</v>
      </c>
      <c r="F273" s="8" t="s">
        <v>190</v>
      </c>
      <c r="G273" s="11" t="str">
        <f t="shared" si="4"/>
        <v>50900-002</v>
      </c>
      <c r="H273">
        <v>5798711</v>
      </c>
      <c r="I273">
        <v>21496913</v>
      </c>
      <c r="J273">
        <v>20608512</v>
      </c>
      <c r="K273">
        <v>125273614</v>
      </c>
      <c r="L273">
        <v>20328</v>
      </c>
      <c r="M273" t="s">
        <v>1453</v>
      </c>
      <c r="N273">
        <v>1</v>
      </c>
      <c r="O273">
        <v>4</v>
      </c>
      <c r="P273">
        <v>217</v>
      </c>
      <c r="Q273">
        <v>17</v>
      </c>
      <c r="R273">
        <v>300</v>
      </c>
      <c r="S273">
        <v>15550</v>
      </c>
      <c r="U273">
        <v>10200501</v>
      </c>
      <c r="W273">
        <v>20</v>
      </c>
      <c r="X273">
        <v>20</v>
      </c>
      <c r="Y273">
        <v>20</v>
      </c>
      <c r="Z273">
        <v>20</v>
      </c>
      <c r="AA273">
        <v>20</v>
      </c>
      <c r="AB273">
        <v>20</v>
      </c>
      <c r="AC273">
        <v>20</v>
      </c>
      <c r="AD273">
        <v>20</v>
      </c>
    </row>
    <row r="274" spans="1:33" hidden="1" x14ac:dyDescent="0.25">
      <c r="A274" t="s">
        <v>48</v>
      </c>
      <c r="B274" t="s">
        <v>1267</v>
      </c>
      <c r="C274" t="s">
        <v>139</v>
      </c>
      <c r="D274" s="9">
        <v>42736</v>
      </c>
      <c r="E274">
        <v>50900</v>
      </c>
      <c r="F274" s="8" t="s">
        <v>190</v>
      </c>
      <c r="G274" s="11" t="str">
        <f t="shared" si="4"/>
        <v>50900-002</v>
      </c>
      <c r="H274">
        <v>5798711</v>
      </c>
      <c r="I274">
        <v>21496913</v>
      </c>
      <c r="J274">
        <v>20608512</v>
      </c>
      <c r="K274">
        <v>125273714</v>
      </c>
      <c r="L274">
        <v>20328</v>
      </c>
      <c r="M274" t="s">
        <v>1453</v>
      </c>
      <c r="N274">
        <v>1</v>
      </c>
      <c r="O274">
        <v>5</v>
      </c>
      <c r="P274">
        <v>217</v>
      </c>
      <c r="Q274">
        <v>17</v>
      </c>
      <c r="R274">
        <v>300</v>
      </c>
      <c r="S274">
        <v>15550</v>
      </c>
      <c r="U274">
        <v>10200601</v>
      </c>
      <c r="W274">
        <v>20</v>
      </c>
      <c r="X274">
        <v>20</v>
      </c>
      <c r="Y274">
        <v>20</v>
      </c>
      <c r="Z274">
        <v>20</v>
      </c>
      <c r="AA274">
        <v>20</v>
      </c>
      <c r="AB274">
        <v>20</v>
      </c>
      <c r="AC274">
        <v>20</v>
      </c>
      <c r="AD274">
        <v>20</v>
      </c>
    </row>
    <row r="275" spans="1:33" hidden="1" x14ac:dyDescent="0.25">
      <c r="A275" t="s">
        <v>48</v>
      </c>
      <c r="B275" t="s">
        <v>1267</v>
      </c>
      <c r="C275" t="s">
        <v>139</v>
      </c>
      <c r="D275" s="9">
        <v>42736</v>
      </c>
      <c r="E275">
        <v>50900</v>
      </c>
      <c r="F275" s="8" t="s">
        <v>190</v>
      </c>
      <c r="G275" s="11" t="str">
        <f t="shared" si="4"/>
        <v>50900-002</v>
      </c>
      <c r="H275">
        <v>5798711</v>
      </c>
      <c r="I275">
        <v>21496913</v>
      </c>
      <c r="J275">
        <v>20608512</v>
      </c>
      <c r="K275">
        <v>1862114</v>
      </c>
      <c r="L275">
        <v>20328</v>
      </c>
      <c r="M275" t="s">
        <v>1453</v>
      </c>
      <c r="N275">
        <v>1</v>
      </c>
      <c r="O275">
        <v>2</v>
      </c>
      <c r="P275">
        <v>217</v>
      </c>
      <c r="Q275">
        <v>17</v>
      </c>
      <c r="R275">
        <v>300</v>
      </c>
      <c r="S275">
        <v>15550</v>
      </c>
      <c r="U275">
        <v>10200905</v>
      </c>
      <c r="W275">
        <v>20</v>
      </c>
      <c r="X275">
        <v>20</v>
      </c>
      <c r="Y275">
        <v>20</v>
      </c>
      <c r="Z275">
        <v>20</v>
      </c>
      <c r="AA275">
        <v>20</v>
      </c>
      <c r="AB275">
        <v>20</v>
      </c>
      <c r="AC275">
        <v>20</v>
      </c>
      <c r="AD275">
        <v>20</v>
      </c>
    </row>
    <row r="276" spans="1:33" hidden="1" x14ac:dyDescent="0.25">
      <c r="A276" t="s">
        <v>48</v>
      </c>
      <c r="B276" t="s">
        <v>1267</v>
      </c>
      <c r="C276" t="s">
        <v>139</v>
      </c>
      <c r="D276" s="9">
        <v>42736</v>
      </c>
      <c r="E276">
        <v>50900</v>
      </c>
      <c r="F276" s="8" t="s">
        <v>190</v>
      </c>
      <c r="G276" s="11" t="str">
        <f t="shared" si="4"/>
        <v>50900-002</v>
      </c>
      <c r="H276">
        <v>5798711</v>
      </c>
      <c r="I276">
        <v>21496913</v>
      </c>
      <c r="J276">
        <v>20608512</v>
      </c>
      <c r="K276">
        <v>1862214</v>
      </c>
      <c r="L276">
        <v>20328</v>
      </c>
      <c r="M276" t="s">
        <v>1453</v>
      </c>
      <c r="N276">
        <v>1</v>
      </c>
      <c r="O276">
        <v>1</v>
      </c>
      <c r="P276">
        <v>217</v>
      </c>
      <c r="Q276">
        <v>17</v>
      </c>
      <c r="R276">
        <v>300</v>
      </c>
      <c r="S276">
        <v>15550</v>
      </c>
      <c r="U276">
        <v>10200204</v>
      </c>
      <c r="W276">
        <v>20</v>
      </c>
      <c r="X276">
        <v>20</v>
      </c>
      <c r="Y276">
        <v>20</v>
      </c>
      <c r="Z276">
        <v>20</v>
      </c>
      <c r="AA276">
        <v>20</v>
      </c>
      <c r="AB276">
        <v>20</v>
      </c>
      <c r="AC276">
        <v>20</v>
      </c>
      <c r="AD276">
        <v>20</v>
      </c>
    </row>
    <row r="277" spans="1:33" hidden="1" x14ac:dyDescent="0.25">
      <c r="A277" t="s">
        <v>48</v>
      </c>
      <c r="B277" t="s">
        <v>1267</v>
      </c>
      <c r="C277" t="s">
        <v>139</v>
      </c>
      <c r="D277" s="9">
        <v>42736</v>
      </c>
      <c r="E277">
        <v>50900</v>
      </c>
      <c r="F277" s="8" t="s">
        <v>422</v>
      </c>
      <c r="G277" s="11" t="str">
        <f t="shared" si="4"/>
        <v>50900-003</v>
      </c>
      <c r="H277">
        <v>5798711</v>
      </c>
      <c r="I277">
        <v>21496613</v>
      </c>
      <c r="J277">
        <v>20608512</v>
      </c>
      <c r="K277">
        <v>125273814</v>
      </c>
      <c r="L277">
        <v>20328</v>
      </c>
      <c r="M277" t="s">
        <v>1454</v>
      </c>
      <c r="N277">
        <v>1</v>
      </c>
      <c r="O277">
        <v>4</v>
      </c>
      <c r="P277">
        <v>217</v>
      </c>
      <c r="Q277">
        <v>17</v>
      </c>
      <c r="R277">
        <v>300</v>
      </c>
      <c r="S277">
        <v>15550</v>
      </c>
      <c r="U277">
        <v>10200601</v>
      </c>
      <c r="W277">
        <v>20</v>
      </c>
      <c r="X277">
        <v>20</v>
      </c>
      <c r="Y277">
        <v>20</v>
      </c>
      <c r="Z277">
        <v>20</v>
      </c>
      <c r="AA277">
        <v>20</v>
      </c>
      <c r="AB277">
        <v>20</v>
      </c>
      <c r="AC277">
        <v>20</v>
      </c>
      <c r="AD277">
        <v>20</v>
      </c>
    </row>
    <row r="278" spans="1:33" hidden="1" x14ac:dyDescent="0.25">
      <c r="A278" t="s">
        <v>48</v>
      </c>
      <c r="B278" t="s">
        <v>1267</v>
      </c>
      <c r="C278" t="s">
        <v>139</v>
      </c>
      <c r="D278" s="9">
        <v>42736</v>
      </c>
      <c r="E278">
        <v>50900</v>
      </c>
      <c r="F278" s="8" t="s">
        <v>422</v>
      </c>
      <c r="G278" s="11" t="str">
        <f t="shared" si="4"/>
        <v>50900-003</v>
      </c>
      <c r="H278">
        <v>5798711</v>
      </c>
      <c r="I278">
        <v>21496613</v>
      </c>
      <c r="J278">
        <v>20608512</v>
      </c>
      <c r="K278">
        <v>125273914</v>
      </c>
      <c r="L278">
        <v>20328</v>
      </c>
      <c r="M278" t="s">
        <v>1454</v>
      </c>
      <c r="N278">
        <v>1</v>
      </c>
      <c r="O278">
        <v>5</v>
      </c>
      <c r="P278">
        <v>217</v>
      </c>
      <c r="Q278">
        <v>17</v>
      </c>
      <c r="R278">
        <v>300</v>
      </c>
      <c r="S278">
        <v>15550</v>
      </c>
      <c r="U278">
        <v>10200401</v>
      </c>
      <c r="W278">
        <v>20</v>
      </c>
      <c r="X278">
        <v>20</v>
      </c>
      <c r="Y278">
        <v>20</v>
      </c>
      <c r="Z278">
        <v>20</v>
      </c>
      <c r="AA278">
        <v>20</v>
      </c>
      <c r="AB278">
        <v>20</v>
      </c>
      <c r="AC278">
        <v>20</v>
      </c>
      <c r="AD278">
        <v>20</v>
      </c>
    </row>
    <row r="279" spans="1:33" hidden="1" x14ac:dyDescent="0.25">
      <c r="A279" t="s">
        <v>48</v>
      </c>
      <c r="B279" t="s">
        <v>1267</v>
      </c>
      <c r="C279" t="s">
        <v>139</v>
      </c>
      <c r="D279" s="9">
        <v>42736</v>
      </c>
      <c r="E279">
        <v>50900</v>
      </c>
      <c r="F279" s="8" t="s">
        <v>422</v>
      </c>
      <c r="G279" s="11" t="str">
        <f t="shared" si="4"/>
        <v>50900-003</v>
      </c>
      <c r="H279">
        <v>5798711</v>
      </c>
      <c r="I279">
        <v>21496613</v>
      </c>
      <c r="J279">
        <v>20608512</v>
      </c>
      <c r="K279">
        <v>1862514</v>
      </c>
      <c r="L279">
        <v>20328</v>
      </c>
      <c r="M279" t="s">
        <v>1454</v>
      </c>
      <c r="N279">
        <v>1</v>
      </c>
      <c r="O279">
        <v>3</v>
      </c>
      <c r="P279">
        <v>217</v>
      </c>
      <c r="Q279">
        <v>17</v>
      </c>
      <c r="R279">
        <v>300</v>
      </c>
      <c r="S279">
        <v>15550</v>
      </c>
      <c r="U279">
        <v>10200501</v>
      </c>
      <c r="W279">
        <v>20</v>
      </c>
      <c r="X279">
        <v>20</v>
      </c>
      <c r="Y279">
        <v>20</v>
      </c>
      <c r="Z279">
        <v>20</v>
      </c>
      <c r="AA279">
        <v>20</v>
      </c>
      <c r="AB279">
        <v>20</v>
      </c>
      <c r="AC279">
        <v>20</v>
      </c>
      <c r="AD279">
        <v>20</v>
      </c>
    </row>
    <row r="280" spans="1:33" hidden="1" x14ac:dyDescent="0.25">
      <c r="A280" t="s">
        <v>48</v>
      </c>
      <c r="B280" t="s">
        <v>1267</v>
      </c>
      <c r="C280" t="s">
        <v>139</v>
      </c>
      <c r="D280" s="9">
        <v>42736</v>
      </c>
      <c r="E280">
        <v>50900</v>
      </c>
      <c r="F280" s="8" t="s">
        <v>422</v>
      </c>
      <c r="G280" s="11" t="str">
        <f t="shared" si="4"/>
        <v>50900-003</v>
      </c>
      <c r="H280">
        <v>5798711</v>
      </c>
      <c r="I280">
        <v>21496613</v>
      </c>
      <c r="J280">
        <v>20608512</v>
      </c>
      <c r="K280">
        <v>1862614</v>
      </c>
      <c r="L280">
        <v>20328</v>
      </c>
      <c r="M280" t="s">
        <v>1454</v>
      </c>
      <c r="N280">
        <v>1</v>
      </c>
      <c r="O280">
        <v>1</v>
      </c>
      <c r="P280">
        <v>217</v>
      </c>
      <c r="Q280">
        <v>17</v>
      </c>
      <c r="R280">
        <v>300</v>
      </c>
      <c r="S280">
        <v>15550</v>
      </c>
      <c r="U280">
        <v>10200204</v>
      </c>
      <c r="W280">
        <v>20</v>
      </c>
      <c r="X280">
        <v>20</v>
      </c>
      <c r="Y280">
        <v>20</v>
      </c>
      <c r="Z280">
        <v>20</v>
      </c>
      <c r="AA280">
        <v>20</v>
      </c>
      <c r="AB280">
        <v>20</v>
      </c>
      <c r="AC280">
        <v>20</v>
      </c>
      <c r="AD280">
        <v>20</v>
      </c>
    </row>
    <row r="281" spans="1:33" hidden="1" x14ac:dyDescent="0.25">
      <c r="A281" t="s">
        <v>48</v>
      </c>
      <c r="B281" t="s">
        <v>1267</v>
      </c>
      <c r="C281" t="s">
        <v>139</v>
      </c>
      <c r="D281" s="9">
        <v>42736</v>
      </c>
      <c r="E281">
        <v>50900</v>
      </c>
      <c r="F281" s="8" t="s">
        <v>422</v>
      </c>
      <c r="G281" s="11" t="str">
        <f t="shared" si="4"/>
        <v>50900-003</v>
      </c>
      <c r="H281">
        <v>5798711</v>
      </c>
      <c r="I281">
        <v>21496613</v>
      </c>
      <c r="J281">
        <v>20608512</v>
      </c>
      <c r="K281">
        <v>1862714</v>
      </c>
      <c r="L281">
        <v>20328</v>
      </c>
      <c r="M281" t="s">
        <v>1454</v>
      </c>
      <c r="N281">
        <v>1</v>
      </c>
      <c r="O281">
        <v>2</v>
      </c>
      <c r="P281">
        <v>217</v>
      </c>
      <c r="Q281">
        <v>17</v>
      </c>
      <c r="R281">
        <v>300</v>
      </c>
      <c r="S281">
        <v>15550</v>
      </c>
      <c r="U281">
        <v>10200905</v>
      </c>
      <c r="W281">
        <v>20</v>
      </c>
      <c r="X281">
        <v>20</v>
      </c>
      <c r="Y281">
        <v>20</v>
      </c>
      <c r="Z281">
        <v>20</v>
      </c>
      <c r="AA281">
        <v>20</v>
      </c>
      <c r="AB281">
        <v>20</v>
      </c>
      <c r="AC281">
        <v>20</v>
      </c>
      <c r="AD281">
        <v>20</v>
      </c>
    </row>
    <row r="282" spans="1:33" hidden="1" x14ac:dyDescent="0.25">
      <c r="A282" t="s">
        <v>48</v>
      </c>
      <c r="B282" t="s">
        <v>1267</v>
      </c>
      <c r="C282" t="s">
        <v>139</v>
      </c>
      <c r="D282" s="9">
        <v>43465</v>
      </c>
      <c r="E282">
        <v>3796</v>
      </c>
      <c r="F282" s="8" t="s">
        <v>90</v>
      </c>
      <c r="G282" s="11" t="str">
        <f t="shared" si="4"/>
        <v>3796-3</v>
      </c>
      <c r="H282">
        <v>6631311</v>
      </c>
      <c r="I282">
        <v>17179613</v>
      </c>
      <c r="J282">
        <v>16706712</v>
      </c>
      <c r="K282">
        <v>325214</v>
      </c>
      <c r="L282">
        <v>40199</v>
      </c>
      <c r="M282">
        <v>1</v>
      </c>
      <c r="N282">
        <v>1</v>
      </c>
      <c r="O282">
        <v>1</v>
      </c>
      <c r="P282">
        <v>200</v>
      </c>
      <c r="Q282">
        <v>12</v>
      </c>
      <c r="R282">
        <v>314</v>
      </c>
      <c r="S282">
        <v>4700</v>
      </c>
      <c r="T282">
        <v>41.5</v>
      </c>
      <c r="U282">
        <v>10100601</v>
      </c>
      <c r="W282">
        <v>100</v>
      </c>
      <c r="X282">
        <v>100</v>
      </c>
      <c r="Y282">
        <v>100</v>
      </c>
      <c r="Z282">
        <v>100</v>
      </c>
      <c r="AA282">
        <v>100</v>
      </c>
      <c r="AB282">
        <v>100</v>
      </c>
      <c r="AC282">
        <v>100</v>
      </c>
      <c r="AD282">
        <v>100</v>
      </c>
      <c r="AG282">
        <v>221112</v>
      </c>
    </row>
    <row r="283" spans="1:33" hidden="1" x14ac:dyDescent="0.25">
      <c r="A283" t="s">
        <v>48</v>
      </c>
      <c r="B283" t="s">
        <v>1267</v>
      </c>
      <c r="C283" t="s">
        <v>139</v>
      </c>
      <c r="D283" s="9">
        <v>43465</v>
      </c>
      <c r="E283">
        <v>3796</v>
      </c>
      <c r="F283" s="8" t="s">
        <v>94</v>
      </c>
      <c r="G283" s="11" t="str">
        <f t="shared" si="4"/>
        <v>3796-4</v>
      </c>
      <c r="H283">
        <v>6631311</v>
      </c>
      <c r="I283">
        <v>17179313</v>
      </c>
      <c r="J283">
        <v>16706912</v>
      </c>
      <c r="K283">
        <v>326014</v>
      </c>
      <c r="L283">
        <v>40199</v>
      </c>
      <c r="M283">
        <v>2</v>
      </c>
      <c r="N283">
        <v>2</v>
      </c>
      <c r="O283">
        <v>1</v>
      </c>
      <c r="P283">
        <v>200</v>
      </c>
      <c r="Q283">
        <v>15</v>
      </c>
      <c r="R283">
        <v>264</v>
      </c>
      <c r="S283">
        <v>7916.6999999999898</v>
      </c>
      <c r="T283">
        <v>44.799999999999898</v>
      </c>
      <c r="U283">
        <v>10100601</v>
      </c>
      <c r="W283">
        <v>100</v>
      </c>
      <c r="X283">
        <v>100</v>
      </c>
      <c r="Y283">
        <v>100</v>
      </c>
      <c r="Z283">
        <v>100</v>
      </c>
      <c r="AA283">
        <v>100</v>
      </c>
      <c r="AB283">
        <v>100</v>
      </c>
      <c r="AC283">
        <v>100</v>
      </c>
      <c r="AD283">
        <v>100</v>
      </c>
      <c r="AG283">
        <v>221112</v>
      </c>
    </row>
    <row r="284" spans="1:33" hidden="1" x14ac:dyDescent="0.25">
      <c r="A284" t="s">
        <v>48</v>
      </c>
      <c r="B284" t="s">
        <v>1267</v>
      </c>
      <c r="C284" t="s">
        <v>139</v>
      </c>
      <c r="D284" s="9">
        <v>43465</v>
      </c>
      <c r="E284">
        <v>3804</v>
      </c>
      <c r="F284" s="8" t="s">
        <v>90</v>
      </c>
      <c r="G284" s="11" t="str">
        <f t="shared" si="4"/>
        <v>3804-3</v>
      </c>
      <c r="H284">
        <v>7520511</v>
      </c>
      <c r="I284">
        <v>12373413</v>
      </c>
      <c r="J284">
        <v>12308112</v>
      </c>
      <c r="K284">
        <v>2113714</v>
      </c>
      <c r="L284">
        <v>70225</v>
      </c>
      <c r="M284">
        <v>3</v>
      </c>
      <c r="N284">
        <v>3</v>
      </c>
      <c r="O284">
        <v>2</v>
      </c>
      <c r="P284">
        <v>174</v>
      </c>
      <c r="Q284">
        <v>13</v>
      </c>
      <c r="R284">
        <v>262</v>
      </c>
      <c r="S284">
        <v>5634.9832999999899</v>
      </c>
      <c r="T284">
        <v>42.399999999999899</v>
      </c>
      <c r="U284">
        <v>10100604</v>
      </c>
      <c r="W284">
        <v>100</v>
      </c>
      <c r="X284">
        <v>100</v>
      </c>
      <c r="Y284">
        <v>100</v>
      </c>
      <c r="Z284">
        <v>100</v>
      </c>
      <c r="AA284">
        <v>100</v>
      </c>
      <c r="AB284">
        <v>100</v>
      </c>
      <c r="AC284">
        <v>100</v>
      </c>
      <c r="AD284">
        <v>100</v>
      </c>
      <c r="AG284">
        <v>221112</v>
      </c>
    </row>
    <row r="285" spans="1:33" hidden="1" x14ac:dyDescent="0.25">
      <c r="A285" t="s">
        <v>48</v>
      </c>
      <c r="B285" t="s">
        <v>1267</v>
      </c>
      <c r="C285" t="s">
        <v>139</v>
      </c>
      <c r="D285" s="9">
        <v>43465</v>
      </c>
      <c r="E285">
        <v>3804</v>
      </c>
      <c r="F285" s="8" t="s">
        <v>94</v>
      </c>
      <c r="G285" s="11" t="str">
        <f t="shared" si="4"/>
        <v>3804-4</v>
      </c>
      <c r="H285">
        <v>7520511</v>
      </c>
      <c r="I285">
        <v>12373313</v>
      </c>
      <c r="J285">
        <v>12308012</v>
      </c>
      <c r="K285">
        <v>2113914</v>
      </c>
      <c r="L285">
        <v>70225</v>
      </c>
      <c r="M285">
        <v>4</v>
      </c>
      <c r="N285">
        <v>4</v>
      </c>
      <c r="O285">
        <v>2</v>
      </c>
      <c r="P285">
        <v>175</v>
      </c>
      <c r="Q285">
        <v>14</v>
      </c>
      <c r="R285">
        <v>258</v>
      </c>
      <c r="S285">
        <v>10839.75</v>
      </c>
      <c r="T285">
        <v>70.400000000000006</v>
      </c>
      <c r="U285">
        <v>10100604</v>
      </c>
      <c r="W285">
        <v>100</v>
      </c>
      <c r="X285">
        <v>100</v>
      </c>
      <c r="Y285">
        <v>100</v>
      </c>
      <c r="Z285">
        <v>100</v>
      </c>
      <c r="AA285">
        <v>100</v>
      </c>
      <c r="AB285">
        <v>100</v>
      </c>
      <c r="AC285">
        <v>100</v>
      </c>
      <c r="AD285">
        <v>100</v>
      </c>
      <c r="AG285">
        <v>221112</v>
      </c>
    </row>
    <row r="286" spans="1:33" hidden="1" x14ac:dyDescent="0.25">
      <c r="A286" t="s">
        <v>48</v>
      </c>
      <c r="B286" t="s">
        <v>1267</v>
      </c>
      <c r="C286" t="s">
        <v>139</v>
      </c>
      <c r="D286" s="9">
        <v>47118</v>
      </c>
      <c r="E286">
        <v>10771</v>
      </c>
      <c r="F286" s="8" t="s">
        <v>45</v>
      </c>
      <c r="G286" s="11" t="str">
        <f t="shared" si="4"/>
        <v>10771-1</v>
      </c>
      <c r="H286">
        <v>10633611</v>
      </c>
      <c r="I286">
        <v>58466213</v>
      </c>
      <c r="J286">
        <v>54227412</v>
      </c>
      <c r="K286">
        <v>167200814</v>
      </c>
      <c r="L286">
        <v>51019</v>
      </c>
      <c r="M286">
        <v>1</v>
      </c>
      <c r="N286">
        <v>1</v>
      </c>
      <c r="O286">
        <v>3</v>
      </c>
      <c r="P286">
        <v>220</v>
      </c>
      <c r="Q286">
        <v>8</v>
      </c>
      <c r="R286">
        <v>155</v>
      </c>
      <c r="S286">
        <v>3895</v>
      </c>
      <c r="T286">
        <v>77.5</v>
      </c>
      <c r="U286">
        <v>10100902</v>
      </c>
      <c r="W286">
        <v>100</v>
      </c>
      <c r="X286">
        <v>100</v>
      </c>
      <c r="Y286">
        <v>99.974610569999996</v>
      </c>
      <c r="Z286">
        <v>99.976052730000006</v>
      </c>
      <c r="AA286">
        <v>99.988410630000004</v>
      </c>
      <c r="AB286">
        <v>99.923787050000001</v>
      </c>
      <c r="AC286">
        <v>100</v>
      </c>
      <c r="AD286">
        <v>100</v>
      </c>
      <c r="AG286">
        <v>221112</v>
      </c>
    </row>
    <row r="287" spans="1:33" hidden="1" x14ac:dyDescent="0.25">
      <c r="A287" t="s">
        <v>48</v>
      </c>
      <c r="B287" t="s">
        <v>1267</v>
      </c>
      <c r="C287" t="s">
        <v>139</v>
      </c>
      <c r="D287" s="9">
        <v>47118</v>
      </c>
      <c r="E287">
        <v>10771</v>
      </c>
      <c r="F287" s="8" t="s">
        <v>45</v>
      </c>
      <c r="G287" s="11" t="str">
        <f t="shared" si="4"/>
        <v>10771-1</v>
      </c>
      <c r="H287">
        <v>10633611</v>
      </c>
      <c r="I287">
        <v>58466213</v>
      </c>
      <c r="J287">
        <v>54227412</v>
      </c>
      <c r="K287">
        <v>76740114</v>
      </c>
      <c r="L287">
        <v>51019</v>
      </c>
      <c r="M287">
        <v>1</v>
      </c>
      <c r="N287">
        <v>1</v>
      </c>
      <c r="O287">
        <v>1</v>
      </c>
      <c r="P287">
        <v>220</v>
      </c>
      <c r="Q287">
        <v>8</v>
      </c>
      <c r="R287">
        <v>155</v>
      </c>
      <c r="S287">
        <v>3895</v>
      </c>
      <c r="T287">
        <v>77.5</v>
      </c>
      <c r="U287">
        <v>10100204</v>
      </c>
      <c r="W287">
        <v>0</v>
      </c>
      <c r="X287">
        <v>0</v>
      </c>
      <c r="Y287">
        <v>0</v>
      </c>
      <c r="Z287">
        <v>0</v>
      </c>
      <c r="AA287">
        <v>0</v>
      </c>
      <c r="AB287">
        <v>0</v>
      </c>
      <c r="AC287">
        <v>0</v>
      </c>
      <c r="AD287">
        <v>0</v>
      </c>
      <c r="AG287">
        <v>221112</v>
      </c>
    </row>
    <row r="288" spans="1:33" hidden="1" x14ac:dyDescent="0.25">
      <c r="A288" t="s">
        <v>48</v>
      </c>
      <c r="B288" t="s">
        <v>1267</v>
      </c>
      <c r="C288" t="s">
        <v>139</v>
      </c>
      <c r="D288" s="9">
        <v>47118</v>
      </c>
      <c r="E288">
        <v>10771</v>
      </c>
      <c r="F288" s="8" t="s">
        <v>45</v>
      </c>
      <c r="G288" s="11" t="str">
        <f t="shared" si="4"/>
        <v>10771-1</v>
      </c>
      <c r="H288">
        <v>10633611</v>
      </c>
      <c r="I288">
        <v>58466213</v>
      </c>
      <c r="J288">
        <v>54227412</v>
      </c>
      <c r="K288">
        <v>76740214</v>
      </c>
      <c r="L288">
        <v>51019</v>
      </c>
      <c r="M288">
        <v>1</v>
      </c>
      <c r="N288">
        <v>1</v>
      </c>
      <c r="O288">
        <v>2</v>
      </c>
      <c r="P288">
        <v>220</v>
      </c>
      <c r="Q288">
        <v>8</v>
      </c>
      <c r="R288">
        <v>155</v>
      </c>
      <c r="S288">
        <v>3895</v>
      </c>
      <c r="T288">
        <v>77.5</v>
      </c>
      <c r="U288">
        <v>10100602</v>
      </c>
      <c r="W288">
        <v>0</v>
      </c>
      <c r="X288">
        <v>0</v>
      </c>
      <c r="Y288">
        <v>2.5389426E-2</v>
      </c>
      <c r="Z288">
        <v>2.3947275000000001E-2</v>
      </c>
      <c r="AA288">
        <v>1.1589369E-2</v>
      </c>
      <c r="AB288">
        <v>7.6212951000000001E-2</v>
      </c>
      <c r="AC288">
        <v>0</v>
      </c>
      <c r="AD288">
        <v>0</v>
      </c>
      <c r="AG288">
        <v>221112</v>
      </c>
    </row>
    <row r="289" spans="1:33" hidden="1" x14ac:dyDescent="0.25">
      <c r="A289" t="s">
        <v>48</v>
      </c>
      <c r="B289" t="s">
        <v>1267</v>
      </c>
      <c r="C289" t="s">
        <v>139</v>
      </c>
      <c r="D289" s="9">
        <v>47118</v>
      </c>
      <c r="E289">
        <v>10771</v>
      </c>
      <c r="F289" s="8" t="s">
        <v>167</v>
      </c>
      <c r="G289" s="11" t="str">
        <f t="shared" si="4"/>
        <v>10771-2</v>
      </c>
      <c r="H289">
        <v>10633611</v>
      </c>
      <c r="I289">
        <v>58466313</v>
      </c>
      <c r="J289">
        <v>54227412</v>
      </c>
      <c r="K289">
        <v>167201014</v>
      </c>
      <c r="L289">
        <v>51019</v>
      </c>
      <c r="M289">
        <v>2</v>
      </c>
      <c r="N289">
        <v>1</v>
      </c>
      <c r="O289">
        <v>3</v>
      </c>
      <c r="P289">
        <v>220</v>
      </c>
      <c r="Q289">
        <v>8</v>
      </c>
      <c r="R289">
        <v>155</v>
      </c>
      <c r="S289">
        <v>3895</v>
      </c>
      <c r="T289">
        <v>77.5</v>
      </c>
      <c r="U289">
        <v>10100902</v>
      </c>
      <c r="W289">
        <v>100</v>
      </c>
      <c r="X289">
        <v>100</v>
      </c>
      <c r="Y289">
        <v>99.966605569999999</v>
      </c>
      <c r="Z289">
        <v>99.968123030000001</v>
      </c>
      <c r="AA289">
        <v>99.990227509999997</v>
      </c>
      <c r="AB289">
        <v>99.949258040000004</v>
      </c>
      <c r="AC289">
        <v>100</v>
      </c>
      <c r="AD289">
        <v>100</v>
      </c>
      <c r="AG289">
        <v>221112</v>
      </c>
    </row>
    <row r="290" spans="1:33" hidden="1" x14ac:dyDescent="0.25">
      <c r="A290" t="s">
        <v>48</v>
      </c>
      <c r="B290" t="s">
        <v>1267</v>
      </c>
      <c r="C290" t="s">
        <v>139</v>
      </c>
      <c r="D290" s="9">
        <v>47118</v>
      </c>
      <c r="E290">
        <v>10771</v>
      </c>
      <c r="F290" s="8" t="s">
        <v>167</v>
      </c>
      <c r="G290" s="11" t="str">
        <f t="shared" si="4"/>
        <v>10771-2</v>
      </c>
      <c r="H290">
        <v>10633611</v>
      </c>
      <c r="I290">
        <v>58466313</v>
      </c>
      <c r="J290">
        <v>54227512</v>
      </c>
      <c r="K290">
        <v>76740314</v>
      </c>
      <c r="L290">
        <v>51019</v>
      </c>
      <c r="M290">
        <v>2</v>
      </c>
      <c r="N290">
        <v>2</v>
      </c>
      <c r="O290">
        <v>1</v>
      </c>
      <c r="P290">
        <v>220</v>
      </c>
      <c r="Q290">
        <v>8</v>
      </c>
      <c r="R290">
        <v>155</v>
      </c>
      <c r="S290">
        <v>3895</v>
      </c>
      <c r="T290">
        <v>77.5</v>
      </c>
      <c r="U290">
        <v>10100204</v>
      </c>
      <c r="W290">
        <v>0</v>
      </c>
      <c r="X290">
        <v>0</v>
      </c>
      <c r="Y290">
        <v>0</v>
      </c>
      <c r="Z290">
        <v>0</v>
      </c>
      <c r="AA290">
        <v>0</v>
      </c>
      <c r="AB290">
        <v>0</v>
      </c>
      <c r="AC290">
        <v>0</v>
      </c>
      <c r="AD290">
        <v>0</v>
      </c>
      <c r="AG290">
        <v>221112</v>
      </c>
    </row>
    <row r="291" spans="1:33" hidden="1" x14ac:dyDescent="0.25">
      <c r="A291" t="s">
        <v>48</v>
      </c>
      <c r="B291" t="s">
        <v>1267</v>
      </c>
      <c r="C291" t="s">
        <v>139</v>
      </c>
      <c r="D291" s="9">
        <v>47118</v>
      </c>
      <c r="E291">
        <v>10773</v>
      </c>
      <c r="F291" s="8" t="s">
        <v>45</v>
      </c>
      <c r="G291" s="11" t="str">
        <f t="shared" si="4"/>
        <v>10773-1</v>
      </c>
      <c r="H291">
        <v>4565711</v>
      </c>
      <c r="I291">
        <v>27832913</v>
      </c>
      <c r="J291">
        <v>26723012</v>
      </c>
      <c r="K291">
        <v>989614</v>
      </c>
      <c r="L291">
        <v>30859</v>
      </c>
      <c r="M291">
        <v>1</v>
      </c>
      <c r="N291">
        <v>1</v>
      </c>
      <c r="O291">
        <v>6</v>
      </c>
      <c r="P291">
        <v>220</v>
      </c>
      <c r="Q291">
        <v>8</v>
      </c>
      <c r="R291">
        <v>155</v>
      </c>
      <c r="S291">
        <v>3895</v>
      </c>
      <c r="T291">
        <v>77.5</v>
      </c>
      <c r="U291">
        <v>10100204</v>
      </c>
      <c r="W291">
        <v>100</v>
      </c>
      <c r="X291">
        <v>100</v>
      </c>
      <c r="Y291">
        <v>100</v>
      </c>
      <c r="Z291">
        <v>100</v>
      </c>
      <c r="AA291">
        <v>100</v>
      </c>
      <c r="AB291">
        <v>100</v>
      </c>
      <c r="AC291">
        <v>100</v>
      </c>
      <c r="AD291">
        <v>100</v>
      </c>
      <c r="AG291">
        <v>221112</v>
      </c>
    </row>
    <row r="292" spans="1:33" hidden="1" x14ac:dyDescent="0.25">
      <c r="A292" t="s">
        <v>48</v>
      </c>
      <c r="B292" t="s">
        <v>1267</v>
      </c>
      <c r="C292" t="s">
        <v>139</v>
      </c>
      <c r="D292" s="9">
        <v>47118</v>
      </c>
      <c r="E292">
        <v>10773</v>
      </c>
      <c r="F292" s="8" t="s">
        <v>167</v>
      </c>
      <c r="G292" s="11" t="str">
        <f t="shared" si="4"/>
        <v>10773-2</v>
      </c>
      <c r="H292">
        <v>4565711</v>
      </c>
      <c r="I292">
        <v>27832713</v>
      </c>
      <c r="J292">
        <v>26723012</v>
      </c>
      <c r="K292">
        <v>990214</v>
      </c>
      <c r="L292">
        <v>30859</v>
      </c>
      <c r="M292">
        <v>2</v>
      </c>
      <c r="N292">
        <v>1</v>
      </c>
      <c r="O292">
        <v>6</v>
      </c>
      <c r="P292">
        <v>220</v>
      </c>
      <c r="Q292">
        <v>8</v>
      </c>
      <c r="R292">
        <v>155</v>
      </c>
      <c r="S292">
        <v>3895</v>
      </c>
      <c r="T292">
        <v>77.5</v>
      </c>
      <c r="U292">
        <v>10100204</v>
      </c>
      <c r="W292">
        <v>100</v>
      </c>
      <c r="X292">
        <v>100</v>
      </c>
      <c r="Y292">
        <v>100</v>
      </c>
      <c r="Z292">
        <v>100</v>
      </c>
      <c r="AA292">
        <v>100</v>
      </c>
      <c r="AB292">
        <v>100</v>
      </c>
      <c r="AC292">
        <v>100</v>
      </c>
      <c r="AD292">
        <v>100</v>
      </c>
      <c r="AG292">
        <v>221112</v>
      </c>
    </row>
    <row r="293" spans="1:33" hidden="1" x14ac:dyDescent="0.25">
      <c r="A293" t="s">
        <v>48</v>
      </c>
      <c r="B293" t="s">
        <v>1267</v>
      </c>
      <c r="C293" t="s">
        <v>139</v>
      </c>
      <c r="D293" s="9">
        <v>47118</v>
      </c>
      <c r="E293">
        <v>10774</v>
      </c>
      <c r="F293" s="8" t="s">
        <v>45</v>
      </c>
      <c r="G293" s="11" t="str">
        <f t="shared" si="4"/>
        <v>10774-1</v>
      </c>
      <c r="H293">
        <v>6634511</v>
      </c>
      <c r="I293">
        <v>17155113</v>
      </c>
      <c r="J293">
        <v>16683912</v>
      </c>
      <c r="K293">
        <v>152644314</v>
      </c>
      <c r="L293">
        <v>61093</v>
      </c>
      <c r="M293">
        <v>1</v>
      </c>
      <c r="N293">
        <v>1</v>
      </c>
      <c r="O293">
        <v>4</v>
      </c>
      <c r="P293">
        <v>220</v>
      </c>
      <c r="Q293">
        <v>8</v>
      </c>
      <c r="R293">
        <v>198</v>
      </c>
      <c r="S293">
        <v>3583.3</v>
      </c>
      <c r="T293">
        <v>71.2</v>
      </c>
      <c r="U293">
        <v>10100204</v>
      </c>
      <c r="W293">
        <v>0</v>
      </c>
      <c r="X293">
        <v>100</v>
      </c>
      <c r="Y293">
        <v>0</v>
      </c>
      <c r="Z293">
        <v>0</v>
      </c>
      <c r="AA293">
        <v>0</v>
      </c>
      <c r="AB293">
        <v>0</v>
      </c>
      <c r="AC293">
        <v>0</v>
      </c>
      <c r="AD293">
        <v>0</v>
      </c>
      <c r="AG293">
        <v>221112</v>
      </c>
    </row>
    <row r="294" spans="1:33" hidden="1" x14ac:dyDescent="0.25">
      <c r="A294" t="s">
        <v>48</v>
      </c>
      <c r="B294" t="s">
        <v>1267</v>
      </c>
      <c r="C294" t="s">
        <v>139</v>
      </c>
      <c r="D294" s="9">
        <v>47118</v>
      </c>
      <c r="E294">
        <v>10774</v>
      </c>
      <c r="F294" s="8" t="s">
        <v>45</v>
      </c>
      <c r="G294" s="11" t="str">
        <f t="shared" si="4"/>
        <v>10774-1</v>
      </c>
      <c r="H294">
        <v>6634511</v>
      </c>
      <c r="I294">
        <v>17155113</v>
      </c>
      <c r="J294">
        <v>16683912</v>
      </c>
      <c r="K294">
        <v>180291514</v>
      </c>
      <c r="L294">
        <v>61093</v>
      </c>
      <c r="M294">
        <v>1</v>
      </c>
      <c r="N294">
        <v>1</v>
      </c>
      <c r="O294">
        <v>5</v>
      </c>
      <c r="P294">
        <v>220</v>
      </c>
      <c r="Q294">
        <v>8</v>
      </c>
      <c r="R294">
        <v>198</v>
      </c>
      <c r="S294">
        <v>3583.3</v>
      </c>
      <c r="T294">
        <v>71.2</v>
      </c>
      <c r="U294">
        <v>10100903</v>
      </c>
      <c r="W294">
        <v>100</v>
      </c>
      <c r="X294">
        <v>0</v>
      </c>
      <c r="Y294">
        <v>0</v>
      </c>
      <c r="Z294">
        <v>0</v>
      </c>
      <c r="AA294">
        <v>0</v>
      </c>
      <c r="AB294">
        <v>0</v>
      </c>
      <c r="AC294">
        <v>0</v>
      </c>
      <c r="AD294">
        <v>0</v>
      </c>
      <c r="AG294">
        <v>221112</v>
      </c>
    </row>
    <row r="295" spans="1:33" hidden="1" x14ac:dyDescent="0.25">
      <c r="A295" t="s">
        <v>48</v>
      </c>
      <c r="B295" t="s">
        <v>1267</v>
      </c>
      <c r="C295" t="s">
        <v>139</v>
      </c>
      <c r="D295" s="9">
        <v>47118</v>
      </c>
      <c r="E295">
        <v>10774</v>
      </c>
      <c r="F295" s="8" t="s">
        <v>45</v>
      </c>
      <c r="G295" s="11" t="str">
        <f t="shared" si="4"/>
        <v>10774-1</v>
      </c>
      <c r="H295">
        <v>6634511</v>
      </c>
      <c r="I295">
        <v>17155113</v>
      </c>
      <c r="J295">
        <v>16683912</v>
      </c>
      <c r="K295">
        <v>180291614</v>
      </c>
      <c r="L295">
        <v>61093</v>
      </c>
      <c r="M295">
        <v>1</v>
      </c>
      <c r="N295">
        <v>1</v>
      </c>
      <c r="O295">
        <v>6</v>
      </c>
      <c r="P295">
        <v>220</v>
      </c>
      <c r="Q295">
        <v>8</v>
      </c>
      <c r="R295">
        <v>198</v>
      </c>
      <c r="S295">
        <v>3583.3</v>
      </c>
      <c r="T295">
        <v>71.2</v>
      </c>
      <c r="U295">
        <v>10100903</v>
      </c>
      <c r="W295">
        <v>0</v>
      </c>
      <c r="X295">
        <v>0</v>
      </c>
      <c r="Y295">
        <v>0</v>
      </c>
      <c r="Z295">
        <v>0</v>
      </c>
      <c r="AA295">
        <v>100</v>
      </c>
      <c r="AB295">
        <v>0</v>
      </c>
      <c r="AC295">
        <v>0</v>
      </c>
      <c r="AD295">
        <v>0</v>
      </c>
      <c r="AG295">
        <v>221112</v>
      </c>
    </row>
    <row r="296" spans="1:33" hidden="1" x14ac:dyDescent="0.25">
      <c r="A296" t="s">
        <v>48</v>
      </c>
      <c r="B296" t="s">
        <v>1267</v>
      </c>
      <c r="C296" t="s">
        <v>139</v>
      </c>
      <c r="D296" s="9">
        <v>47118</v>
      </c>
      <c r="E296">
        <v>10774</v>
      </c>
      <c r="F296" s="8" t="s">
        <v>45</v>
      </c>
      <c r="G296" s="11" t="str">
        <f t="shared" si="4"/>
        <v>10774-1</v>
      </c>
      <c r="H296">
        <v>6634511</v>
      </c>
      <c r="I296">
        <v>17155113</v>
      </c>
      <c r="J296">
        <v>16683912</v>
      </c>
      <c r="K296">
        <v>640514</v>
      </c>
      <c r="L296">
        <v>61093</v>
      </c>
      <c r="M296">
        <v>1</v>
      </c>
      <c r="N296">
        <v>1</v>
      </c>
      <c r="O296">
        <v>1</v>
      </c>
      <c r="P296">
        <v>220</v>
      </c>
      <c r="Q296">
        <v>8</v>
      </c>
      <c r="R296">
        <v>198</v>
      </c>
      <c r="S296">
        <v>3583.3</v>
      </c>
      <c r="T296">
        <v>71.2</v>
      </c>
      <c r="U296">
        <v>10100204</v>
      </c>
      <c r="W296">
        <v>0</v>
      </c>
      <c r="X296">
        <v>0</v>
      </c>
      <c r="Y296">
        <v>0</v>
      </c>
      <c r="Z296">
        <v>0</v>
      </c>
      <c r="AA296">
        <v>0</v>
      </c>
      <c r="AB296">
        <v>0</v>
      </c>
      <c r="AC296">
        <v>99.876603529999997</v>
      </c>
      <c r="AD296">
        <v>99.876603529999997</v>
      </c>
      <c r="AG296">
        <v>221112</v>
      </c>
    </row>
    <row r="297" spans="1:33" hidden="1" x14ac:dyDescent="0.25">
      <c r="A297" t="s">
        <v>48</v>
      </c>
      <c r="B297" t="s">
        <v>1267</v>
      </c>
      <c r="C297" t="s">
        <v>139</v>
      </c>
      <c r="D297" s="9">
        <v>47118</v>
      </c>
      <c r="E297">
        <v>10774</v>
      </c>
      <c r="F297" s="8" t="s">
        <v>45</v>
      </c>
      <c r="G297" s="11" t="str">
        <f t="shared" si="4"/>
        <v>10774-1</v>
      </c>
      <c r="H297">
        <v>6634511</v>
      </c>
      <c r="I297">
        <v>17155113</v>
      </c>
      <c r="J297">
        <v>16683912</v>
      </c>
      <c r="K297">
        <v>640614</v>
      </c>
      <c r="L297">
        <v>61093</v>
      </c>
      <c r="M297">
        <v>1</v>
      </c>
      <c r="N297">
        <v>1</v>
      </c>
      <c r="O297">
        <v>3</v>
      </c>
      <c r="P297">
        <v>220</v>
      </c>
      <c r="Q297">
        <v>8</v>
      </c>
      <c r="R297">
        <v>198</v>
      </c>
      <c r="S297">
        <v>3583.3</v>
      </c>
      <c r="T297">
        <v>71.2</v>
      </c>
      <c r="U297">
        <v>10200307</v>
      </c>
      <c r="W297">
        <v>0</v>
      </c>
      <c r="X297">
        <v>0</v>
      </c>
      <c r="Y297">
        <v>98.810263719999995</v>
      </c>
      <c r="Z297">
        <v>98.996830439999997</v>
      </c>
      <c r="AA297">
        <v>0</v>
      </c>
      <c r="AB297">
        <v>99.915731339999994</v>
      </c>
      <c r="AC297">
        <v>0</v>
      </c>
      <c r="AD297">
        <v>0</v>
      </c>
      <c r="AG297">
        <v>221112</v>
      </c>
    </row>
    <row r="298" spans="1:33" hidden="1" x14ac:dyDescent="0.25">
      <c r="A298" t="s">
        <v>48</v>
      </c>
      <c r="B298" t="s">
        <v>1267</v>
      </c>
      <c r="C298" t="s">
        <v>139</v>
      </c>
      <c r="D298" s="9">
        <v>47118</v>
      </c>
      <c r="E298">
        <v>10774</v>
      </c>
      <c r="F298" s="8" t="s">
        <v>45</v>
      </c>
      <c r="G298" s="11" t="str">
        <f t="shared" si="4"/>
        <v>10774-1</v>
      </c>
      <c r="H298">
        <v>6634511</v>
      </c>
      <c r="I298">
        <v>17155113</v>
      </c>
      <c r="J298">
        <v>16683912</v>
      </c>
      <c r="K298">
        <v>640714</v>
      </c>
      <c r="L298">
        <v>61093</v>
      </c>
      <c r="M298">
        <v>1</v>
      </c>
      <c r="N298">
        <v>1</v>
      </c>
      <c r="O298">
        <v>2</v>
      </c>
      <c r="P298">
        <v>220</v>
      </c>
      <c r="Q298">
        <v>8</v>
      </c>
      <c r="R298">
        <v>198</v>
      </c>
      <c r="S298">
        <v>3583.3</v>
      </c>
      <c r="T298">
        <v>71.2</v>
      </c>
      <c r="U298">
        <v>10200501</v>
      </c>
      <c r="W298">
        <v>0</v>
      </c>
      <c r="X298">
        <v>0</v>
      </c>
      <c r="Y298">
        <v>1.1897362849999999</v>
      </c>
      <c r="Z298">
        <v>1.003169564</v>
      </c>
      <c r="AA298">
        <v>0</v>
      </c>
      <c r="AB298">
        <v>8.4268656999999997E-2</v>
      </c>
      <c r="AC298">
        <v>0.123396467</v>
      </c>
      <c r="AD298">
        <v>0.123396467</v>
      </c>
      <c r="AG298">
        <v>221112</v>
      </c>
    </row>
    <row r="299" spans="1:33" hidden="1" x14ac:dyDescent="0.25">
      <c r="A299" t="s">
        <v>48</v>
      </c>
      <c r="B299" t="s">
        <v>1267</v>
      </c>
      <c r="C299" t="s">
        <v>139</v>
      </c>
      <c r="D299" s="9">
        <v>47118</v>
      </c>
      <c r="E299">
        <v>10774</v>
      </c>
      <c r="F299" s="8" t="s">
        <v>167</v>
      </c>
      <c r="G299" s="11" t="str">
        <f t="shared" si="4"/>
        <v>10774-2</v>
      </c>
      <c r="H299">
        <v>6634511</v>
      </c>
      <c r="I299">
        <v>17155213</v>
      </c>
      <c r="J299">
        <v>16684112</v>
      </c>
      <c r="K299">
        <v>152644414</v>
      </c>
      <c r="L299">
        <v>61093</v>
      </c>
      <c r="M299">
        <v>2</v>
      </c>
      <c r="N299">
        <v>2</v>
      </c>
      <c r="O299">
        <v>4</v>
      </c>
      <c r="P299">
        <v>220</v>
      </c>
      <c r="Q299">
        <v>8</v>
      </c>
      <c r="R299">
        <v>198</v>
      </c>
      <c r="S299">
        <v>3583.3</v>
      </c>
      <c r="T299">
        <v>71.2</v>
      </c>
      <c r="U299">
        <v>10200204</v>
      </c>
      <c r="W299">
        <v>0</v>
      </c>
      <c r="X299">
        <v>100</v>
      </c>
      <c r="Y299">
        <v>0</v>
      </c>
      <c r="Z299">
        <v>0</v>
      </c>
      <c r="AA299">
        <v>0</v>
      </c>
      <c r="AB299">
        <v>0</v>
      </c>
      <c r="AC299">
        <v>0</v>
      </c>
      <c r="AD299">
        <v>0</v>
      </c>
      <c r="AG299">
        <v>221112</v>
      </c>
    </row>
    <row r="300" spans="1:33" hidden="1" x14ac:dyDescent="0.25">
      <c r="A300" t="s">
        <v>48</v>
      </c>
      <c r="B300" t="s">
        <v>1267</v>
      </c>
      <c r="C300" t="s">
        <v>139</v>
      </c>
      <c r="D300" s="9">
        <v>47118</v>
      </c>
      <c r="E300">
        <v>10774</v>
      </c>
      <c r="F300" s="8" t="s">
        <v>167</v>
      </c>
      <c r="G300" s="11" t="str">
        <f t="shared" si="4"/>
        <v>10774-2</v>
      </c>
      <c r="H300">
        <v>6634511</v>
      </c>
      <c r="I300">
        <v>17155213</v>
      </c>
      <c r="J300">
        <v>16684112</v>
      </c>
      <c r="K300">
        <v>180291714</v>
      </c>
      <c r="L300">
        <v>61093</v>
      </c>
      <c r="M300">
        <v>2</v>
      </c>
      <c r="N300">
        <v>2</v>
      </c>
      <c r="O300">
        <v>5</v>
      </c>
      <c r="P300">
        <v>220</v>
      </c>
      <c r="Q300">
        <v>8</v>
      </c>
      <c r="R300">
        <v>198</v>
      </c>
      <c r="S300">
        <v>3583.3</v>
      </c>
      <c r="T300">
        <v>71.2</v>
      </c>
      <c r="U300">
        <v>10100903</v>
      </c>
      <c r="W300">
        <v>100</v>
      </c>
      <c r="X300">
        <v>0</v>
      </c>
      <c r="Y300">
        <v>0</v>
      </c>
      <c r="Z300">
        <v>0</v>
      </c>
      <c r="AA300">
        <v>0</v>
      </c>
      <c r="AB300">
        <v>0</v>
      </c>
      <c r="AC300">
        <v>0</v>
      </c>
      <c r="AD300">
        <v>0</v>
      </c>
      <c r="AG300">
        <v>221112</v>
      </c>
    </row>
    <row r="301" spans="1:33" hidden="1" x14ac:dyDescent="0.25">
      <c r="A301" t="s">
        <v>48</v>
      </c>
      <c r="B301" t="s">
        <v>1267</v>
      </c>
      <c r="C301" t="s">
        <v>139</v>
      </c>
      <c r="D301" s="9">
        <v>47118</v>
      </c>
      <c r="E301">
        <v>10774</v>
      </c>
      <c r="F301" s="8" t="s">
        <v>167</v>
      </c>
      <c r="G301" s="11" t="str">
        <f t="shared" si="4"/>
        <v>10774-2</v>
      </c>
      <c r="H301">
        <v>6634511</v>
      </c>
      <c r="I301">
        <v>17155213</v>
      </c>
      <c r="J301">
        <v>16684112</v>
      </c>
      <c r="K301">
        <v>180291814</v>
      </c>
      <c r="L301">
        <v>61093</v>
      </c>
      <c r="M301">
        <v>2</v>
      </c>
      <c r="N301">
        <v>2</v>
      </c>
      <c r="O301">
        <v>6</v>
      </c>
      <c r="P301">
        <v>220</v>
      </c>
      <c r="Q301">
        <v>8</v>
      </c>
      <c r="R301">
        <v>198</v>
      </c>
      <c r="S301">
        <v>3583.3</v>
      </c>
      <c r="T301">
        <v>71.2</v>
      </c>
      <c r="U301">
        <v>10100903</v>
      </c>
      <c r="W301">
        <v>0</v>
      </c>
      <c r="X301">
        <v>0</v>
      </c>
      <c r="Y301">
        <v>0</v>
      </c>
      <c r="Z301">
        <v>0</v>
      </c>
      <c r="AA301">
        <v>100</v>
      </c>
      <c r="AB301">
        <v>0</v>
      </c>
      <c r="AC301">
        <v>0</v>
      </c>
      <c r="AD301">
        <v>0</v>
      </c>
      <c r="AG301">
        <v>221112</v>
      </c>
    </row>
    <row r="302" spans="1:33" hidden="1" x14ac:dyDescent="0.25">
      <c r="A302" t="s">
        <v>48</v>
      </c>
      <c r="B302" t="s">
        <v>1267</v>
      </c>
      <c r="C302" t="s">
        <v>139</v>
      </c>
      <c r="D302" s="9">
        <v>47118</v>
      </c>
      <c r="E302">
        <v>10774</v>
      </c>
      <c r="F302" s="8" t="s">
        <v>167</v>
      </c>
      <c r="G302" s="11" t="str">
        <f t="shared" si="4"/>
        <v>10774-2</v>
      </c>
      <c r="H302">
        <v>6634511</v>
      </c>
      <c r="I302">
        <v>17155213</v>
      </c>
      <c r="J302">
        <v>16684112</v>
      </c>
      <c r="K302">
        <v>640214</v>
      </c>
      <c r="L302">
        <v>61093</v>
      </c>
      <c r="M302">
        <v>2</v>
      </c>
      <c r="N302">
        <v>2</v>
      </c>
      <c r="O302">
        <v>2</v>
      </c>
      <c r="P302">
        <v>220</v>
      </c>
      <c r="Q302">
        <v>8</v>
      </c>
      <c r="R302">
        <v>198</v>
      </c>
      <c r="S302">
        <v>3583.3</v>
      </c>
      <c r="T302">
        <v>71.2</v>
      </c>
      <c r="U302">
        <v>10200501</v>
      </c>
      <c r="W302">
        <v>0</v>
      </c>
      <c r="X302">
        <v>0</v>
      </c>
      <c r="Y302">
        <v>1.189694507</v>
      </c>
      <c r="Z302">
        <v>1.0031361750000001</v>
      </c>
      <c r="AA302">
        <v>0</v>
      </c>
      <c r="AB302">
        <v>0.111264429</v>
      </c>
      <c r="AC302">
        <v>0.12225324899999999</v>
      </c>
      <c r="AD302">
        <v>0.12225324899999999</v>
      </c>
      <c r="AG302">
        <v>221112</v>
      </c>
    </row>
    <row r="303" spans="1:33" hidden="1" x14ac:dyDescent="0.25">
      <c r="A303" t="s">
        <v>48</v>
      </c>
      <c r="B303" t="s">
        <v>1267</v>
      </c>
      <c r="C303" t="s">
        <v>139</v>
      </c>
      <c r="D303" s="9">
        <v>47118</v>
      </c>
      <c r="E303">
        <v>10774</v>
      </c>
      <c r="F303" s="8" t="s">
        <v>167</v>
      </c>
      <c r="G303" s="11" t="str">
        <f t="shared" si="4"/>
        <v>10774-2</v>
      </c>
      <c r="H303">
        <v>6634511</v>
      </c>
      <c r="I303">
        <v>17155213</v>
      </c>
      <c r="J303">
        <v>16684112</v>
      </c>
      <c r="K303">
        <v>640314</v>
      </c>
      <c r="L303">
        <v>61093</v>
      </c>
      <c r="M303">
        <v>2</v>
      </c>
      <c r="N303">
        <v>2</v>
      </c>
      <c r="O303">
        <v>1</v>
      </c>
      <c r="P303">
        <v>220</v>
      </c>
      <c r="Q303">
        <v>8</v>
      </c>
      <c r="R303">
        <v>198</v>
      </c>
      <c r="S303">
        <v>3583.3</v>
      </c>
      <c r="T303">
        <v>71.2</v>
      </c>
      <c r="U303">
        <v>10200219</v>
      </c>
      <c r="W303">
        <v>0</v>
      </c>
      <c r="X303">
        <v>0</v>
      </c>
      <c r="Y303">
        <v>0</v>
      </c>
      <c r="Z303">
        <v>0</v>
      </c>
      <c r="AA303">
        <v>0</v>
      </c>
      <c r="AB303">
        <v>0</v>
      </c>
      <c r="AC303">
        <v>99.87774675</v>
      </c>
      <c r="AD303">
        <v>99.87774675</v>
      </c>
      <c r="AG303">
        <v>221112</v>
      </c>
    </row>
    <row r="304" spans="1:33" hidden="1" x14ac:dyDescent="0.25">
      <c r="A304" t="s">
        <v>48</v>
      </c>
      <c r="B304" t="s">
        <v>1267</v>
      </c>
      <c r="C304" t="s">
        <v>139</v>
      </c>
      <c r="D304" s="9">
        <v>47118</v>
      </c>
      <c r="E304">
        <v>10774</v>
      </c>
      <c r="F304" s="8" t="s">
        <v>167</v>
      </c>
      <c r="G304" s="11" t="str">
        <f t="shared" si="4"/>
        <v>10774-2</v>
      </c>
      <c r="H304">
        <v>6634511</v>
      </c>
      <c r="I304">
        <v>17155213</v>
      </c>
      <c r="J304">
        <v>16684112</v>
      </c>
      <c r="K304">
        <v>640414</v>
      </c>
      <c r="L304">
        <v>61093</v>
      </c>
      <c r="M304">
        <v>2</v>
      </c>
      <c r="N304">
        <v>2</v>
      </c>
      <c r="O304">
        <v>3</v>
      </c>
      <c r="P304">
        <v>220</v>
      </c>
      <c r="Q304">
        <v>8</v>
      </c>
      <c r="R304">
        <v>198</v>
      </c>
      <c r="S304">
        <v>3583.3</v>
      </c>
      <c r="T304">
        <v>71.2</v>
      </c>
      <c r="U304">
        <v>10200307</v>
      </c>
      <c r="W304">
        <v>0</v>
      </c>
      <c r="X304">
        <v>0</v>
      </c>
      <c r="Y304">
        <v>98.810305490000005</v>
      </c>
      <c r="Z304">
        <v>98.996863820000002</v>
      </c>
      <c r="AA304">
        <v>0</v>
      </c>
      <c r="AB304">
        <v>99.888735569999994</v>
      </c>
      <c r="AC304">
        <v>0</v>
      </c>
      <c r="AD304">
        <v>0</v>
      </c>
      <c r="AG304">
        <v>221112</v>
      </c>
    </row>
    <row r="305" spans="1:34" hidden="1" x14ac:dyDescent="0.25">
      <c r="A305" t="s">
        <v>48</v>
      </c>
      <c r="B305" t="s">
        <v>1267</v>
      </c>
      <c r="C305" t="s">
        <v>139</v>
      </c>
      <c r="D305" s="9">
        <v>54789</v>
      </c>
      <c r="E305">
        <v>10017</v>
      </c>
      <c r="F305" s="8" t="s">
        <v>190</v>
      </c>
      <c r="G305" s="11" t="str">
        <f t="shared" si="4"/>
        <v>10017-002</v>
      </c>
      <c r="H305">
        <v>4182011</v>
      </c>
      <c r="I305">
        <v>33859113</v>
      </c>
      <c r="J305">
        <v>32311812</v>
      </c>
      <c r="K305">
        <v>158864114</v>
      </c>
      <c r="L305">
        <v>40126</v>
      </c>
      <c r="M305">
        <v>2</v>
      </c>
      <c r="N305">
        <v>2</v>
      </c>
      <c r="O305">
        <v>8</v>
      </c>
      <c r="P305">
        <v>219</v>
      </c>
      <c r="Q305">
        <v>9.8000000000000007</v>
      </c>
      <c r="R305">
        <v>142</v>
      </c>
      <c r="S305">
        <v>3283.3</v>
      </c>
      <c r="T305">
        <v>43.5</v>
      </c>
      <c r="U305">
        <v>10200601</v>
      </c>
      <c r="W305">
        <v>0</v>
      </c>
      <c r="X305">
        <v>0</v>
      </c>
      <c r="Y305">
        <v>24.68966447</v>
      </c>
      <c r="Z305">
        <v>27.0834446</v>
      </c>
      <c r="AA305">
        <v>0</v>
      </c>
      <c r="AB305">
        <v>91.070633700000002</v>
      </c>
      <c r="AC305">
        <v>0</v>
      </c>
      <c r="AD305">
        <v>0</v>
      </c>
      <c r="AG305">
        <v>322121</v>
      </c>
    </row>
    <row r="306" spans="1:34" hidden="1" x14ac:dyDescent="0.25">
      <c r="A306" t="s">
        <v>48</v>
      </c>
      <c r="B306" t="s">
        <v>1267</v>
      </c>
      <c r="C306" t="s">
        <v>139</v>
      </c>
      <c r="D306" s="9">
        <v>54789</v>
      </c>
      <c r="E306">
        <v>10017</v>
      </c>
      <c r="F306" s="8" t="s">
        <v>190</v>
      </c>
      <c r="G306" s="11" t="str">
        <f t="shared" si="4"/>
        <v>10017-002</v>
      </c>
      <c r="H306">
        <v>4182011</v>
      </c>
      <c r="I306">
        <v>33859113</v>
      </c>
      <c r="J306">
        <v>32311812</v>
      </c>
      <c r="K306">
        <v>158864214</v>
      </c>
      <c r="L306">
        <v>40126</v>
      </c>
      <c r="M306">
        <v>2</v>
      </c>
      <c r="N306">
        <v>2</v>
      </c>
      <c r="O306">
        <v>9</v>
      </c>
      <c r="P306">
        <v>219</v>
      </c>
      <c r="Q306">
        <v>9.8000000000000007</v>
      </c>
      <c r="R306">
        <v>142</v>
      </c>
      <c r="S306">
        <v>3283.3</v>
      </c>
      <c r="T306">
        <v>43.5</v>
      </c>
      <c r="U306">
        <v>10200502</v>
      </c>
      <c r="W306">
        <v>0</v>
      </c>
      <c r="X306">
        <v>0</v>
      </c>
      <c r="Y306">
        <v>8.887488694</v>
      </c>
      <c r="Z306">
        <v>8.5960449200000006</v>
      </c>
      <c r="AA306">
        <v>0</v>
      </c>
      <c r="AB306">
        <v>0.12318040600000001</v>
      </c>
      <c r="AC306">
        <v>0</v>
      </c>
      <c r="AD306">
        <v>0</v>
      </c>
      <c r="AG306">
        <v>322121</v>
      </c>
    </row>
    <row r="307" spans="1:34" hidden="1" x14ac:dyDescent="0.25">
      <c r="A307" t="s">
        <v>48</v>
      </c>
      <c r="B307" t="s">
        <v>1267</v>
      </c>
      <c r="C307" t="s">
        <v>139</v>
      </c>
      <c r="D307" s="9">
        <v>54789</v>
      </c>
      <c r="E307">
        <v>10017</v>
      </c>
      <c r="F307" s="8" t="s">
        <v>190</v>
      </c>
      <c r="G307" s="11" t="str">
        <f t="shared" si="4"/>
        <v>10017-002</v>
      </c>
      <c r="H307">
        <v>4182011</v>
      </c>
      <c r="I307">
        <v>33859113</v>
      </c>
      <c r="J307">
        <v>32311812</v>
      </c>
      <c r="K307">
        <v>179813314</v>
      </c>
      <c r="L307">
        <v>40126</v>
      </c>
      <c r="M307">
        <v>2</v>
      </c>
      <c r="N307">
        <v>2</v>
      </c>
      <c r="O307">
        <v>10</v>
      </c>
      <c r="P307">
        <v>219</v>
      </c>
      <c r="Q307">
        <v>9.8000000000000007</v>
      </c>
      <c r="R307">
        <v>142</v>
      </c>
      <c r="S307">
        <v>3283.3</v>
      </c>
      <c r="T307">
        <v>43.5</v>
      </c>
      <c r="U307">
        <v>10100701</v>
      </c>
      <c r="W307">
        <v>0</v>
      </c>
      <c r="X307">
        <v>0</v>
      </c>
      <c r="Y307">
        <v>0</v>
      </c>
      <c r="Z307">
        <v>0</v>
      </c>
      <c r="AA307">
        <v>0</v>
      </c>
      <c r="AB307">
        <v>5.1205534909999999</v>
      </c>
      <c r="AC307">
        <v>0</v>
      </c>
      <c r="AD307">
        <v>0</v>
      </c>
      <c r="AG307">
        <v>322121</v>
      </c>
    </row>
    <row r="308" spans="1:34" hidden="1" x14ac:dyDescent="0.25">
      <c r="A308" t="s">
        <v>48</v>
      </c>
      <c r="B308" t="s">
        <v>1267</v>
      </c>
      <c r="C308" t="s">
        <v>139</v>
      </c>
      <c r="D308" s="9">
        <v>54789</v>
      </c>
      <c r="E308">
        <v>10017</v>
      </c>
      <c r="F308" s="8" t="s">
        <v>190</v>
      </c>
      <c r="G308" s="11" t="str">
        <f t="shared" si="4"/>
        <v>10017-002</v>
      </c>
      <c r="H308">
        <v>4182011</v>
      </c>
      <c r="I308">
        <v>33859113</v>
      </c>
      <c r="J308">
        <v>32311812</v>
      </c>
      <c r="K308">
        <v>480114</v>
      </c>
      <c r="L308">
        <v>40126</v>
      </c>
      <c r="M308">
        <v>2</v>
      </c>
      <c r="N308">
        <v>2</v>
      </c>
      <c r="O308">
        <v>2</v>
      </c>
      <c r="P308">
        <v>219</v>
      </c>
      <c r="Q308">
        <v>9.8000000000000007</v>
      </c>
      <c r="R308">
        <v>142</v>
      </c>
      <c r="S308">
        <v>3283.3</v>
      </c>
      <c r="T308">
        <v>43.5</v>
      </c>
      <c r="U308">
        <v>10200401</v>
      </c>
      <c r="W308">
        <v>0</v>
      </c>
      <c r="X308">
        <v>0</v>
      </c>
      <c r="Y308">
        <v>2.108196795</v>
      </c>
      <c r="Z308">
        <v>2.1149044020000001</v>
      </c>
      <c r="AA308">
        <v>0</v>
      </c>
      <c r="AB308">
        <v>0.35013097199999998</v>
      </c>
      <c r="AC308">
        <v>87.666128130000004</v>
      </c>
      <c r="AD308">
        <v>87.666128130000004</v>
      </c>
      <c r="AG308">
        <v>322121</v>
      </c>
      <c r="AH308" t="s">
        <v>1390</v>
      </c>
    </row>
    <row r="309" spans="1:34" hidden="1" x14ac:dyDescent="0.25">
      <c r="A309" t="s">
        <v>48</v>
      </c>
      <c r="B309" t="s">
        <v>1267</v>
      </c>
      <c r="C309" t="s">
        <v>139</v>
      </c>
      <c r="D309" s="9">
        <v>54789</v>
      </c>
      <c r="E309">
        <v>10017</v>
      </c>
      <c r="F309" s="8" t="s">
        <v>190</v>
      </c>
      <c r="G309" s="11" t="str">
        <f t="shared" si="4"/>
        <v>10017-002</v>
      </c>
      <c r="H309">
        <v>4182011</v>
      </c>
      <c r="I309">
        <v>33859113</v>
      </c>
      <c r="J309">
        <v>32311812</v>
      </c>
      <c r="K309">
        <v>480214</v>
      </c>
      <c r="L309">
        <v>40126</v>
      </c>
      <c r="M309">
        <v>2</v>
      </c>
      <c r="N309">
        <v>2</v>
      </c>
      <c r="O309">
        <v>1</v>
      </c>
      <c r="P309">
        <v>219</v>
      </c>
      <c r="Q309">
        <v>9.8000000000000007</v>
      </c>
      <c r="R309">
        <v>142</v>
      </c>
      <c r="S309">
        <v>3283.3</v>
      </c>
      <c r="T309">
        <v>43.5</v>
      </c>
      <c r="U309">
        <v>10200212</v>
      </c>
      <c r="W309">
        <v>0</v>
      </c>
      <c r="X309">
        <v>0</v>
      </c>
      <c r="Y309">
        <v>64.314650040000004</v>
      </c>
      <c r="Z309">
        <v>62.205606080000003</v>
      </c>
      <c r="AA309">
        <v>0</v>
      </c>
      <c r="AB309">
        <v>3.3355014330000001</v>
      </c>
      <c r="AC309">
        <v>12.333871869999999</v>
      </c>
      <c r="AD309">
        <v>12.333871869999999</v>
      </c>
      <c r="AG309">
        <v>322121</v>
      </c>
      <c r="AH309" t="s">
        <v>1390</v>
      </c>
    </row>
    <row r="310" spans="1:34" hidden="1" x14ac:dyDescent="0.25">
      <c r="A310" t="s">
        <v>48</v>
      </c>
      <c r="B310" t="s">
        <v>1267</v>
      </c>
      <c r="C310" t="s">
        <v>139</v>
      </c>
      <c r="D310" s="9">
        <v>54789</v>
      </c>
      <c r="E310">
        <v>10017</v>
      </c>
      <c r="F310" s="8" t="s">
        <v>190</v>
      </c>
      <c r="G310" s="11" t="str">
        <f t="shared" si="4"/>
        <v>10017-002</v>
      </c>
      <c r="H310">
        <v>4182011</v>
      </c>
      <c r="I310">
        <v>33859113</v>
      </c>
      <c r="J310">
        <v>32311812</v>
      </c>
      <c r="K310">
        <v>480314</v>
      </c>
      <c r="L310">
        <v>40126</v>
      </c>
      <c r="M310">
        <v>2</v>
      </c>
      <c r="N310">
        <v>2</v>
      </c>
      <c r="O310">
        <v>3</v>
      </c>
      <c r="P310">
        <v>219</v>
      </c>
      <c r="Q310">
        <v>9.8000000000000007</v>
      </c>
      <c r="R310">
        <v>142</v>
      </c>
      <c r="S310">
        <v>3283.3</v>
      </c>
      <c r="T310">
        <v>43.5</v>
      </c>
      <c r="U310">
        <v>39999992</v>
      </c>
      <c r="W310">
        <v>0</v>
      </c>
      <c r="X310">
        <v>0</v>
      </c>
      <c r="Y310">
        <v>0</v>
      </c>
      <c r="Z310">
        <v>0</v>
      </c>
      <c r="AA310">
        <v>0</v>
      </c>
      <c r="AB310">
        <v>0</v>
      </c>
      <c r="AC310">
        <v>0</v>
      </c>
      <c r="AD310">
        <v>0</v>
      </c>
      <c r="AG310">
        <v>322121</v>
      </c>
      <c r="AH310" t="s">
        <v>1390</v>
      </c>
    </row>
    <row r="311" spans="1:34" hidden="1" x14ac:dyDescent="0.25">
      <c r="A311" t="s">
        <v>48</v>
      </c>
      <c r="B311" t="s">
        <v>1267</v>
      </c>
      <c r="C311" t="s">
        <v>139</v>
      </c>
      <c r="D311" s="9">
        <v>54789</v>
      </c>
      <c r="E311">
        <v>10017</v>
      </c>
      <c r="F311" s="8" t="s">
        <v>190</v>
      </c>
      <c r="G311" s="11" t="str">
        <f t="shared" si="4"/>
        <v>10017-002</v>
      </c>
      <c r="H311">
        <v>4182011</v>
      </c>
      <c r="I311">
        <v>33859113</v>
      </c>
      <c r="J311">
        <v>32311812</v>
      </c>
      <c r="K311">
        <v>76673514</v>
      </c>
      <c r="L311">
        <v>40126</v>
      </c>
      <c r="M311">
        <v>2</v>
      </c>
      <c r="N311">
        <v>2</v>
      </c>
      <c r="O311">
        <v>4</v>
      </c>
      <c r="P311">
        <v>219</v>
      </c>
      <c r="Q311">
        <v>9.8000000000000007</v>
      </c>
      <c r="R311">
        <v>142</v>
      </c>
      <c r="S311">
        <v>3283.3</v>
      </c>
      <c r="T311">
        <v>43.5</v>
      </c>
      <c r="U311">
        <v>39999994</v>
      </c>
      <c r="W311">
        <v>100</v>
      </c>
      <c r="X311">
        <v>0</v>
      </c>
      <c r="Y311">
        <v>0</v>
      </c>
      <c r="Z311">
        <v>0</v>
      </c>
      <c r="AA311">
        <v>0</v>
      </c>
      <c r="AB311">
        <v>0</v>
      </c>
      <c r="AC311">
        <v>0</v>
      </c>
      <c r="AD311">
        <v>0</v>
      </c>
      <c r="AG311">
        <v>322121</v>
      </c>
      <c r="AH311" t="s">
        <v>1390</v>
      </c>
    </row>
    <row r="312" spans="1:34" hidden="1" x14ac:dyDescent="0.25">
      <c r="A312" t="s">
        <v>48</v>
      </c>
      <c r="B312" t="s">
        <v>1267</v>
      </c>
      <c r="C312" t="s">
        <v>139</v>
      </c>
      <c r="D312" s="9">
        <v>54789</v>
      </c>
      <c r="E312">
        <v>10017</v>
      </c>
      <c r="F312" s="8" t="s">
        <v>190</v>
      </c>
      <c r="G312" s="11" t="str">
        <f t="shared" si="4"/>
        <v>10017-002</v>
      </c>
      <c r="H312">
        <v>4182011</v>
      </c>
      <c r="I312">
        <v>33859113</v>
      </c>
      <c r="J312">
        <v>32311812</v>
      </c>
      <c r="K312">
        <v>76673614</v>
      </c>
      <c r="L312">
        <v>40126</v>
      </c>
      <c r="M312">
        <v>2</v>
      </c>
      <c r="N312">
        <v>2</v>
      </c>
      <c r="O312">
        <v>5</v>
      </c>
      <c r="P312">
        <v>219</v>
      </c>
      <c r="Q312">
        <v>9.8000000000000007</v>
      </c>
      <c r="R312">
        <v>142</v>
      </c>
      <c r="S312">
        <v>3283.3</v>
      </c>
      <c r="T312">
        <v>43.5</v>
      </c>
      <c r="U312">
        <v>39999994</v>
      </c>
      <c r="W312">
        <v>0</v>
      </c>
      <c r="X312">
        <v>100</v>
      </c>
      <c r="Y312">
        <v>0</v>
      </c>
      <c r="Z312">
        <v>0</v>
      </c>
      <c r="AA312">
        <v>0</v>
      </c>
      <c r="AB312">
        <v>0</v>
      </c>
      <c r="AC312">
        <v>0</v>
      </c>
      <c r="AD312">
        <v>0</v>
      </c>
      <c r="AG312">
        <v>322121</v>
      </c>
      <c r="AH312" t="s">
        <v>1390</v>
      </c>
    </row>
    <row r="313" spans="1:34" hidden="1" x14ac:dyDescent="0.25">
      <c r="A313" t="s">
        <v>48</v>
      </c>
      <c r="B313" t="s">
        <v>1267</v>
      </c>
      <c r="C313" t="s">
        <v>139</v>
      </c>
      <c r="D313" s="9">
        <v>54789</v>
      </c>
      <c r="E313">
        <v>10017</v>
      </c>
      <c r="F313" s="8" t="s">
        <v>190</v>
      </c>
      <c r="G313" s="11" t="str">
        <f t="shared" si="4"/>
        <v>10017-002</v>
      </c>
      <c r="H313">
        <v>4182011</v>
      </c>
      <c r="I313">
        <v>33859113</v>
      </c>
      <c r="J313">
        <v>32311812</v>
      </c>
      <c r="K313">
        <v>76673714</v>
      </c>
      <c r="L313">
        <v>40126</v>
      </c>
      <c r="M313">
        <v>2</v>
      </c>
      <c r="N313">
        <v>2</v>
      </c>
      <c r="O313">
        <v>6</v>
      </c>
      <c r="P313">
        <v>219</v>
      </c>
      <c r="Q313">
        <v>9.8000000000000007</v>
      </c>
      <c r="R313">
        <v>142</v>
      </c>
      <c r="S313">
        <v>3283.3</v>
      </c>
      <c r="T313">
        <v>43.5</v>
      </c>
      <c r="U313">
        <v>39999994</v>
      </c>
      <c r="W313">
        <v>0</v>
      </c>
      <c r="X313">
        <v>0</v>
      </c>
      <c r="Y313">
        <v>0</v>
      </c>
      <c r="Z313">
        <v>0</v>
      </c>
      <c r="AA313">
        <v>100</v>
      </c>
      <c r="AB313">
        <v>0</v>
      </c>
      <c r="AC313">
        <v>0</v>
      </c>
      <c r="AD313">
        <v>0</v>
      </c>
      <c r="AG313">
        <v>322121</v>
      </c>
      <c r="AH313" t="s">
        <v>1390</v>
      </c>
    </row>
    <row r="314" spans="1:34" hidden="1" x14ac:dyDescent="0.25">
      <c r="A314" t="s">
        <v>48</v>
      </c>
      <c r="B314" t="s">
        <v>1267</v>
      </c>
      <c r="C314" t="s">
        <v>139</v>
      </c>
      <c r="D314" s="9">
        <v>54789</v>
      </c>
      <c r="E314">
        <v>10017</v>
      </c>
      <c r="F314" s="8" t="s">
        <v>190</v>
      </c>
      <c r="G314" s="11" t="str">
        <f t="shared" si="4"/>
        <v>10017-002</v>
      </c>
      <c r="H314">
        <v>4182011</v>
      </c>
      <c r="I314">
        <v>33859113</v>
      </c>
      <c r="J314">
        <v>32311812</v>
      </c>
      <c r="K314">
        <v>76673814</v>
      </c>
      <c r="L314">
        <v>40126</v>
      </c>
      <c r="M314">
        <v>2</v>
      </c>
      <c r="N314">
        <v>2</v>
      </c>
      <c r="O314">
        <v>7</v>
      </c>
      <c r="P314">
        <v>219</v>
      </c>
      <c r="Q314">
        <v>9.8000000000000007</v>
      </c>
      <c r="R314">
        <v>142</v>
      </c>
      <c r="S314">
        <v>3283.3</v>
      </c>
      <c r="T314">
        <v>43.5</v>
      </c>
      <c r="U314">
        <v>39999992</v>
      </c>
      <c r="W314">
        <v>0</v>
      </c>
      <c r="X314">
        <v>0</v>
      </c>
      <c r="Y314">
        <v>0</v>
      </c>
      <c r="Z314">
        <v>0</v>
      </c>
      <c r="AA314">
        <v>0</v>
      </c>
      <c r="AB314">
        <v>0</v>
      </c>
      <c r="AC314">
        <v>0</v>
      </c>
      <c r="AD314">
        <v>0</v>
      </c>
      <c r="AG314">
        <v>322121</v>
      </c>
      <c r="AH314" t="s">
        <v>1390</v>
      </c>
    </row>
    <row r="315" spans="1:34" hidden="1" x14ac:dyDescent="0.25">
      <c r="A315" t="s">
        <v>48</v>
      </c>
      <c r="B315" t="s">
        <v>1267</v>
      </c>
      <c r="C315" t="s">
        <v>139</v>
      </c>
      <c r="D315" s="9">
        <v>54789</v>
      </c>
      <c r="E315">
        <v>50900</v>
      </c>
      <c r="F315" s="8" t="s">
        <v>106</v>
      </c>
      <c r="G315" s="11" t="str">
        <f t="shared" si="4"/>
        <v>50900-001</v>
      </c>
      <c r="H315">
        <v>5798711</v>
      </c>
      <c r="I315">
        <v>21498213</v>
      </c>
      <c r="J315">
        <v>20608512</v>
      </c>
      <c r="K315">
        <v>125181614</v>
      </c>
      <c r="L315">
        <v>20328</v>
      </c>
      <c r="M315" t="s">
        <v>1455</v>
      </c>
      <c r="N315">
        <v>1</v>
      </c>
      <c r="O315">
        <v>2</v>
      </c>
      <c r="P315">
        <v>217</v>
      </c>
      <c r="Q315">
        <v>17</v>
      </c>
      <c r="R315">
        <v>300</v>
      </c>
      <c r="S315">
        <v>15550</v>
      </c>
      <c r="U315">
        <v>10200401</v>
      </c>
      <c r="W315">
        <v>0</v>
      </c>
      <c r="X315">
        <v>0</v>
      </c>
      <c r="Y315">
        <v>0</v>
      </c>
      <c r="Z315">
        <v>0</v>
      </c>
      <c r="AA315">
        <v>0</v>
      </c>
      <c r="AB315">
        <v>0</v>
      </c>
      <c r="AC315">
        <v>0</v>
      </c>
      <c r="AD315">
        <v>0</v>
      </c>
    </row>
    <row r="316" spans="1:34" hidden="1" x14ac:dyDescent="0.25">
      <c r="A316" t="s">
        <v>48</v>
      </c>
      <c r="B316" t="s">
        <v>1267</v>
      </c>
      <c r="C316" t="s">
        <v>139</v>
      </c>
      <c r="D316" s="9">
        <v>54789</v>
      </c>
      <c r="E316">
        <v>50900</v>
      </c>
      <c r="F316" s="8" t="s">
        <v>106</v>
      </c>
      <c r="G316" s="11" t="str">
        <f t="shared" si="4"/>
        <v>50900-001</v>
      </c>
      <c r="H316">
        <v>5798711</v>
      </c>
      <c r="I316">
        <v>21498213</v>
      </c>
      <c r="J316">
        <v>20608512</v>
      </c>
      <c r="K316">
        <v>1859814</v>
      </c>
      <c r="L316">
        <v>20328</v>
      </c>
      <c r="M316" t="s">
        <v>1455</v>
      </c>
      <c r="N316">
        <v>1</v>
      </c>
      <c r="O316">
        <v>1</v>
      </c>
      <c r="P316">
        <v>217</v>
      </c>
      <c r="Q316">
        <v>17</v>
      </c>
      <c r="R316">
        <v>300</v>
      </c>
      <c r="S316">
        <v>15550</v>
      </c>
      <c r="U316">
        <v>10200202</v>
      </c>
      <c r="W316">
        <v>100</v>
      </c>
      <c r="X316">
        <v>100</v>
      </c>
      <c r="Y316">
        <v>100</v>
      </c>
      <c r="Z316">
        <v>100</v>
      </c>
      <c r="AA316">
        <v>81.876979370000001</v>
      </c>
      <c r="AB316">
        <v>73.796723760000006</v>
      </c>
      <c r="AC316">
        <v>0</v>
      </c>
      <c r="AD316">
        <v>0</v>
      </c>
    </row>
    <row r="317" spans="1:34" hidden="1" x14ac:dyDescent="0.25">
      <c r="A317" t="s">
        <v>48</v>
      </c>
      <c r="B317" t="s">
        <v>1267</v>
      </c>
      <c r="C317" t="s">
        <v>139</v>
      </c>
      <c r="D317" s="9">
        <v>54789</v>
      </c>
      <c r="E317">
        <v>50900</v>
      </c>
      <c r="F317" s="8" t="s">
        <v>106</v>
      </c>
      <c r="G317" s="11" t="str">
        <f t="shared" si="4"/>
        <v>50900-001</v>
      </c>
      <c r="H317">
        <v>5798711</v>
      </c>
      <c r="I317">
        <v>21498213</v>
      </c>
      <c r="J317">
        <v>20608512</v>
      </c>
      <c r="K317">
        <v>1859914</v>
      </c>
      <c r="L317">
        <v>20328</v>
      </c>
      <c r="M317" t="s">
        <v>1455</v>
      </c>
      <c r="N317">
        <v>1</v>
      </c>
      <c r="O317">
        <v>3</v>
      </c>
      <c r="P317">
        <v>217</v>
      </c>
      <c r="Q317">
        <v>17</v>
      </c>
      <c r="R317">
        <v>300</v>
      </c>
      <c r="S317">
        <v>15550</v>
      </c>
      <c r="U317">
        <v>10200501</v>
      </c>
      <c r="W317">
        <v>0</v>
      </c>
      <c r="X317">
        <v>0</v>
      </c>
      <c r="Y317">
        <v>0</v>
      </c>
      <c r="Z317">
        <v>0</v>
      </c>
      <c r="AA317">
        <v>0</v>
      </c>
      <c r="AB317">
        <v>0</v>
      </c>
      <c r="AC317">
        <v>0</v>
      </c>
      <c r="AD317">
        <v>0</v>
      </c>
    </row>
    <row r="318" spans="1:34" hidden="1" x14ac:dyDescent="0.25">
      <c r="A318" t="s">
        <v>48</v>
      </c>
      <c r="B318" t="s">
        <v>1267</v>
      </c>
      <c r="C318" t="s">
        <v>139</v>
      </c>
      <c r="D318" s="9">
        <v>54789</v>
      </c>
      <c r="E318">
        <v>50900</v>
      </c>
      <c r="F318" s="8" t="s">
        <v>106</v>
      </c>
      <c r="G318" s="11" t="str">
        <f t="shared" si="4"/>
        <v>50900-001</v>
      </c>
      <c r="H318">
        <v>5798711</v>
      </c>
      <c r="I318">
        <v>21498213</v>
      </c>
      <c r="J318">
        <v>20608512</v>
      </c>
      <c r="K318">
        <v>1860014</v>
      </c>
      <c r="L318">
        <v>20328</v>
      </c>
      <c r="M318" t="s">
        <v>1455</v>
      </c>
      <c r="N318">
        <v>1</v>
      </c>
      <c r="O318">
        <v>4</v>
      </c>
      <c r="P318">
        <v>217</v>
      </c>
      <c r="Q318">
        <v>17</v>
      </c>
      <c r="R318">
        <v>300</v>
      </c>
      <c r="S318">
        <v>15550</v>
      </c>
      <c r="U318">
        <v>10200902</v>
      </c>
      <c r="W318">
        <v>0</v>
      </c>
      <c r="X318">
        <v>0</v>
      </c>
      <c r="Y318">
        <v>0</v>
      </c>
      <c r="Z318">
        <v>0</v>
      </c>
      <c r="AA318">
        <v>0</v>
      </c>
      <c r="AB318">
        <v>0</v>
      </c>
      <c r="AC318">
        <v>0</v>
      </c>
      <c r="AD318">
        <v>0</v>
      </c>
    </row>
    <row r="319" spans="1:34" hidden="1" x14ac:dyDescent="0.25">
      <c r="A319" t="s">
        <v>48</v>
      </c>
      <c r="B319" t="s">
        <v>1267</v>
      </c>
      <c r="C319" t="s">
        <v>139</v>
      </c>
      <c r="D319" s="9">
        <v>54789</v>
      </c>
      <c r="E319">
        <v>50900</v>
      </c>
      <c r="F319" s="8" t="s">
        <v>106</v>
      </c>
      <c r="G319" s="11" t="str">
        <f t="shared" si="4"/>
        <v>50900-001</v>
      </c>
      <c r="H319">
        <v>5798711</v>
      </c>
      <c r="I319">
        <v>21498213</v>
      </c>
      <c r="J319">
        <v>20608512</v>
      </c>
      <c r="K319">
        <v>1860114</v>
      </c>
      <c r="L319">
        <v>20328</v>
      </c>
      <c r="M319" t="s">
        <v>1455</v>
      </c>
      <c r="N319">
        <v>1</v>
      </c>
      <c r="O319">
        <v>5</v>
      </c>
      <c r="P319">
        <v>217</v>
      </c>
      <c r="Q319">
        <v>17</v>
      </c>
      <c r="R319">
        <v>300</v>
      </c>
      <c r="S319">
        <v>15550</v>
      </c>
      <c r="U319">
        <v>10200601</v>
      </c>
      <c r="W319">
        <v>0</v>
      </c>
      <c r="X319">
        <v>0</v>
      </c>
      <c r="Y319">
        <v>0</v>
      </c>
      <c r="Z319">
        <v>0</v>
      </c>
      <c r="AA319">
        <v>18.123020629999999</v>
      </c>
      <c r="AB319">
        <v>26.203276240000001</v>
      </c>
      <c r="AC319">
        <v>100</v>
      </c>
      <c r="AD319">
        <v>100</v>
      </c>
    </row>
    <row r="320" spans="1:34" hidden="1" x14ac:dyDescent="0.25">
      <c r="A320" t="s">
        <v>48</v>
      </c>
      <c r="B320" t="s">
        <v>1267</v>
      </c>
      <c r="C320" t="s">
        <v>139</v>
      </c>
      <c r="D320" s="9">
        <v>54789</v>
      </c>
      <c r="E320">
        <v>50900</v>
      </c>
      <c r="F320" s="8" t="s">
        <v>487</v>
      </c>
      <c r="G320" s="11" t="str">
        <f t="shared" si="4"/>
        <v>50900-004</v>
      </c>
      <c r="H320">
        <v>5798711</v>
      </c>
      <c r="I320">
        <v>21497413</v>
      </c>
      <c r="J320">
        <v>20608512</v>
      </c>
      <c r="K320">
        <v>125274114</v>
      </c>
      <c r="L320">
        <v>20328</v>
      </c>
      <c r="M320" t="s">
        <v>1456</v>
      </c>
      <c r="N320">
        <v>1</v>
      </c>
      <c r="O320">
        <v>2</v>
      </c>
      <c r="P320">
        <v>217</v>
      </c>
      <c r="Q320">
        <v>17</v>
      </c>
      <c r="R320">
        <v>300</v>
      </c>
      <c r="S320">
        <v>15550</v>
      </c>
      <c r="U320">
        <v>10200501</v>
      </c>
      <c r="W320">
        <v>0</v>
      </c>
      <c r="X320">
        <v>0</v>
      </c>
      <c r="Y320">
        <v>0</v>
      </c>
      <c r="Z320">
        <v>0</v>
      </c>
      <c r="AA320">
        <v>0.13404406499999999</v>
      </c>
      <c r="AB320">
        <v>6.0364299000000003E-2</v>
      </c>
      <c r="AC320">
        <v>0</v>
      </c>
      <c r="AD320">
        <v>0</v>
      </c>
    </row>
    <row r="321" spans="1:34" hidden="1" x14ac:dyDescent="0.25">
      <c r="A321" t="s">
        <v>48</v>
      </c>
      <c r="B321" t="s">
        <v>1267</v>
      </c>
      <c r="C321" t="s">
        <v>139</v>
      </c>
      <c r="D321" s="9">
        <v>54789</v>
      </c>
      <c r="E321">
        <v>50900</v>
      </c>
      <c r="F321" s="8" t="s">
        <v>487</v>
      </c>
      <c r="G321" s="11" t="str">
        <f t="shared" si="4"/>
        <v>50900-004</v>
      </c>
      <c r="H321">
        <v>5798711</v>
      </c>
      <c r="I321">
        <v>21497413</v>
      </c>
      <c r="J321">
        <v>20608512</v>
      </c>
      <c r="K321">
        <v>125274214</v>
      </c>
      <c r="L321">
        <v>20328</v>
      </c>
      <c r="M321" t="s">
        <v>1456</v>
      </c>
      <c r="N321">
        <v>1</v>
      </c>
      <c r="O321">
        <v>3</v>
      </c>
      <c r="P321">
        <v>217</v>
      </c>
      <c r="Q321">
        <v>17</v>
      </c>
      <c r="R321">
        <v>300</v>
      </c>
      <c r="S321">
        <v>15550</v>
      </c>
      <c r="U321">
        <v>10200601</v>
      </c>
      <c r="W321">
        <v>0</v>
      </c>
      <c r="X321">
        <v>0</v>
      </c>
      <c r="Y321">
        <v>0</v>
      </c>
      <c r="Z321">
        <v>0</v>
      </c>
      <c r="AA321">
        <v>0</v>
      </c>
      <c r="AB321">
        <v>0</v>
      </c>
      <c r="AC321">
        <v>0</v>
      </c>
      <c r="AD321">
        <v>0</v>
      </c>
    </row>
    <row r="322" spans="1:34" hidden="1" x14ac:dyDescent="0.25">
      <c r="A322" t="s">
        <v>48</v>
      </c>
      <c r="B322" t="s">
        <v>1267</v>
      </c>
      <c r="C322" t="s">
        <v>139</v>
      </c>
      <c r="D322" s="9">
        <v>54789</v>
      </c>
      <c r="E322">
        <v>50900</v>
      </c>
      <c r="F322" s="8" t="s">
        <v>487</v>
      </c>
      <c r="G322" s="11" t="str">
        <f t="shared" ref="G322:G385" si="5">CONCATENATE(E322,"-",F322)</f>
        <v>50900-004</v>
      </c>
      <c r="H322">
        <v>5798711</v>
      </c>
      <c r="I322">
        <v>21497413</v>
      </c>
      <c r="J322">
        <v>20608512</v>
      </c>
      <c r="K322">
        <v>125274314</v>
      </c>
      <c r="L322">
        <v>20328</v>
      </c>
      <c r="M322" t="s">
        <v>1456</v>
      </c>
      <c r="N322">
        <v>1</v>
      </c>
      <c r="O322">
        <v>4</v>
      </c>
      <c r="P322">
        <v>217</v>
      </c>
      <c r="Q322">
        <v>17</v>
      </c>
      <c r="R322">
        <v>300</v>
      </c>
      <c r="S322">
        <v>15550</v>
      </c>
      <c r="U322">
        <v>10200902</v>
      </c>
      <c r="W322">
        <v>0</v>
      </c>
      <c r="X322">
        <v>0</v>
      </c>
      <c r="Y322">
        <v>0</v>
      </c>
      <c r="Z322">
        <v>0</v>
      </c>
      <c r="AA322">
        <v>0</v>
      </c>
      <c r="AB322">
        <v>0</v>
      </c>
      <c r="AC322">
        <v>0</v>
      </c>
      <c r="AD322">
        <v>0</v>
      </c>
    </row>
    <row r="323" spans="1:34" hidden="1" x14ac:dyDescent="0.25">
      <c r="A323" t="s">
        <v>48</v>
      </c>
      <c r="B323" t="s">
        <v>1267</v>
      </c>
      <c r="C323" t="s">
        <v>139</v>
      </c>
      <c r="D323" s="9">
        <v>54789</v>
      </c>
      <c r="E323">
        <v>50900</v>
      </c>
      <c r="F323" s="8" t="s">
        <v>487</v>
      </c>
      <c r="G323" s="11" t="str">
        <f t="shared" si="5"/>
        <v>50900-004</v>
      </c>
      <c r="H323">
        <v>5798711</v>
      </c>
      <c r="I323">
        <v>21497413</v>
      </c>
      <c r="J323">
        <v>20608512</v>
      </c>
      <c r="K323">
        <v>125274414</v>
      </c>
      <c r="L323">
        <v>20328</v>
      </c>
      <c r="M323" t="s">
        <v>1456</v>
      </c>
      <c r="N323">
        <v>1</v>
      </c>
      <c r="O323">
        <v>5</v>
      </c>
      <c r="P323">
        <v>217</v>
      </c>
      <c r="Q323">
        <v>17</v>
      </c>
      <c r="R323">
        <v>300</v>
      </c>
      <c r="S323">
        <v>15550</v>
      </c>
      <c r="U323">
        <v>10200401</v>
      </c>
      <c r="W323">
        <v>0</v>
      </c>
      <c r="X323">
        <v>0</v>
      </c>
      <c r="Y323">
        <v>0</v>
      </c>
      <c r="Z323">
        <v>0</v>
      </c>
      <c r="AA323">
        <v>0</v>
      </c>
      <c r="AB323">
        <v>0</v>
      </c>
      <c r="AC323">
        <v>0</v>
      </c>
      <c r="AD323">
        <v>0</v>
      </c>
    </row>
    <row r="324" spans="1:34" hidden="1" x14ac:dyDescent="0.25">
      <c r="A324" t="s">
        <v>48</v>
      </c>
      <c r="B324" t="s">
        <v>1267</v>
      </c>
      <c r="C324" t="s">
        <v>139</v>
      </c>
      <c r="D324" s="9">
        <v>54789</v>
      </c>
      <c r="E324">
        <v>50900</v>
      </c>
      <c r="F324" s="8" t="s">
        <v>487</v>
      </c>
      <c r="G324" s="11" t="str">
        <f t="shared" si="5"/>
        <v>50900-004</v>
      </c>
      <c r="H324">
        <v>5798711</v>
      </c>
      <c r="I324">
        <v>21497413</v>
      </c>
      <c r="J324">
        <v>20608512</v>
      </c>
      <c r="K324">
        <v>1861314</v>
      </c>
      <c r="L324">
        <v>20328</v>
      </c>
      <c r="M324" t="s">
        <v>1456</v>
      </c>
      <c r="N324">
        <v>1</v>
      </c>
      <c r="O324">
        <v>1</v>
      </c>
      <c r="P324">
        <v>217</v>
      </c>
      <c r="Q324">
        <v>17</v>
      </c>
      <c r="R324">
        <v>300</v>
      </c>
      <c r="S324">
        <v>15550</v>
      </c>
      <c r="U324">
        <v>10200212</v>
      </c>
      <c r="W324">
        <v>100</v>
      </c>
      <c r="X324">
        <v>100</v>
      </c>
      <c r="Y324">
        <v>100</v>
      </c>
      <c r="Z324">
        <v>100</v>
      </c>
      <c r="AA324">
        <v>99.865955940000006</v>
      </c>
      <c r="AB324">
        <v>99.939635699999997</v>
      </c>
      <c r="AC324">
        <v>100</v>
      </c>
      <c r="AD324">
        <v>100</v>
      </c>
    </row>
    <row r="325" spans="1:34" x14ac:dyDescent="0.25">
      <c r="A325" t="s">
        <v>48</v>
      </c>
      <c r="B325" t="s">
        <v>1267</v>
      </c>
      <c r="C325" t="s">
        <v>139</v>
      </c>
      <c r="D325" s="9">
        <v>54789</v>
      </c>
      <c r="E325" s="12">
        <v>50900</v>
      </c>
      <c r="F325" s="13" t="s">
        <v>489</v>
      </c>
      <c r="G325" s="14" t="str">
        <f t="shared" si="5"/>
        <v>50900-005</v>
      </c>
      <c r="H325">
        <v>5798711</v>
      </c>
      <c r="I325">
        <v>21497013</v>
      </c>
      <c r="J325">
        <v>20607712</v>
      </c>
      <c r="K325">
        <v>125181214</v>
      </c>
      <c r="L325">
        <v>20328</v>
      </c>
      <c r="M325" t="s">
        <v>1457</v>
      </c>
      <c r="N325">
        <v>2</v>
      </c>
      <c r="O325">
        <v>3</v>
      </c>
      <c r="P325">
        <v>80</v>
      </c>
      <c r="Q325">
        <v>6</v>
      </c>
      <c r="R325">
        <v>370</v>
      </c>
      <c r="S325">
        <v>1902.1</v>
      </c>
      <c r="U325">
        <v>10200504</v>
      </c>
      <c r="W325">
        <v>0</v>
      </c>
      <c r="X325">
        <v>0</v>
      </c>
      <c r="Y325">
        <v>0</v>
      </c>
      <c r="Z325">
        <v>0</v>
      </c>
      <c r="AA325">
        <v>0</v>
      </c>
      <c r="AB325">
        <v>0</v>
      </c>
      <c r="AC325">
        <v>0</v>
      </c>
      <c r="AD325">
        <v>0</v>
      </c>
    </row>
    <row r="326" spans="1:34" x14ac:dyDescent="0.25">
      <c r="A326" t="s">
        <v>48</v>
      </c>
      <c r="B326" t="s">
        <v>1267</v>
      </c>
      <c r="C326" t="s">
        <v>139</v>
      </c>
      <c r="D326" s="9">
        <v>54789</v>
      </c>
      <c r="E326" s="12">
        <v>50900</v>
      </c>
      <c r="F326" s="13" t="s">
        <v>489</v>
      </c>
      <c r="G326" s="14" t="str">
        <f t="shared" si="5"/>
        <v>50900-005</v>
      </c>
      <c r="H326">
        <v>5798711</v>
      </c>
      <c r="I326">
        <v>21497013</v>
      </c>
      <c r="J326">
        <v>20607712</v>
      </c>
      <c r="K326">
        <v>125181314</v>
      </c>
      <c r="L326">
        <v>20328</v>
      </c>
      <c r="M326" t="s">
        <v>1457</v>
      </c>
      <c r="N326">
        <v>2</v>
      </c>
      <c r="O326">
        <v>4</v>
      </c>
      <c r="P326">
        <v>80</v>
      </c>
      <c r="Q326">
        <v>6</v>
      </c>
      <c r="R326">
        <v>370</v>
      </c>
      <c r="S326">
        <v>1902.1</v>
      </c>
      <c r="U326">
        <v>10200401</v>
      </c>
      <c r="W326">
        <v>0</v>
      </c>
      <c r="X326">
        <v>0</v>
      </c>
      <c r="Y326">
        <v>0</v>
      </c>
      <c r="Z326">
        <v>0</v>
      </c>
      <c r="AA326">
        <v>0</v>
      </c>
      <c r="AB326">
        <v>0</v>
      </c>
      <c r="AC326">
        <v>0</v>
      </c>
      <c r="AD326">
        <v>0</v>
      </c>
    </row>
    <row r="327" spans="1:34" x14ac:dyDescent="0.25">
      <c r="A327" t="s">
        <v>48</v>
      </c>
      <c r="B327" t="s">
        <v>1267</v>
      </c>
      <c r="C327" t="s">
        <v>139</v>
      </c>
      <c r="D327" s="9">
        <v>54789</v>
      </c>
      <c r="E327" s="12">
        <v>50900</v>
      </c>
      <c r="F327" s="13" t="s">
        <v>489</v>
      </c>
      <c r="G327" s="14" t="str">
        <f t="shared" si="5"/>
        <v>50900-005</v>
      </c>
      <c r="H327">
        <v>5798711</v>
      </c>
      <c r="I327">
        <v>21497013</v>
      </c>
      <c r="J327">
        <v>20607712</v>
      </c>
      <c r="K327">
        <v>1861914</v>
      </c>
      <c r="L327">
        <v>20328</v>
      </c>
      <c r="M327" t="s">
        <v>1457</v>
      </c>
      <c r="N327">
        <v>2</v>
      </c>
      <c r="O327">
        <v>1</v>
      </c>
      <c r="P327">
        <v>80</v>
      </c>
      <c r="Q327">
        <v>6</v>
      </c>
      <c r="R327">
        <v>370</v>
      </c>
      <c r="S327">
        <v>1902.1</v>
      </c>
      <c r="U327">
        <v>10200501</v>
      </c>
      <c r="W327">
        <v>0</v>
      </c>
      <c r="X327">
        <v>0</v>
      </c>
      <c r="Y327">
        <v>0</v>
      </c>
      <c r="Z327">
        <v>0</v>
      </c>
      <c r="AA327">
        <v>0</v>
      </c>
      <c r="AB327">
        <v>0</v>
      </c>
      <c r="AC327">
        <v>0</v>
      </c>
      <c r="AD327">
        <v>0</v>
      </c>
    </row>
    <row r="328" spans="1:34" x14ac:dyDescent="0.25">
      <c r="A328" t="s">
        <v>48</v>
      </c>
      <c r="B328" t="s">
        <v>1267</v>
      </c>
      <c r="C328" t="s">
        <v>139</v>
      </c>
      <c r="D328" s="9">
        <v>54789</v>
      </c>
      <c r="E328" s="12">
        <v>50900</v>
      </c>
      <c r="F328" s="13" t="s">
        <v>489</v>
      </c>
      <c r="G328" s="14" t="str">
        <f t="shared" si="5"/>
        <v>50900-005</v>
      </c>
      <c r="H328">
        <v>5798711</v>
      </c>
      <c r="I328">
        <v>21497013</v>
      </c>
      <c r="J328">
        <v>20607712</v>
      </c>
      <c r="K328">
        <v>1862014</v>
      </c>
      <c r="L328">
        <v>20328</v>
      </c>
      <c r="M328" t="s">
        <v>1457</v>
      </c>
      <c r="N328">
        <v>2</v>
      </c>
      <c r="O328">
        <v>2</v>
      </c>
      <c r="P328">
        <v>80</v>
      </c>
      <c r="Q328">
        <v>6</v>
      </c>
      <c r="R328">
        <v>370</v>
      </c>
      <c r="S328">
        <v>1902.1</v>
      </c>
      <c r="U328">
        <v>10200601</v>
      </c>
      <c r="W328">
        <v>100</v>
      </c>
      <c r="X328">
        <v>100</v>
      </c>
      <c r="Y328">
        <v>100</v>
      </c>
      <c r="Z328">
        <v>100</v>
      </c>
      <c r="AA328">
        <v>100</v>
      </c>
      <c r="AB328">
        <v>100</v>
      </c>
      <c r="AC328">
        <v>100</v>
      </c>
      <c r="AD328">
        <v>100</v>
      </c>
    </row>
    <row r="329" spans="1:34" hidden="1" x14ac:dyDescent="0.25">
      <c r="A329" t="s">
        <v>48</v>
      </c>
      <c r="B329" t="s">
        <v>1267</v>
      </c>
      <c r="C329" t="s">
        <v>139</v>
      </c>
      <c r="D329" s="9">
        <v>54789</v>
      </c>
      <c r="E329">
        <v>50900</v>
      </c>
      <c r="F329" s="8" t="s">
        <v>491</v>
      </c>
      <c r="G329" s="11" t="str">
        <f t="shared" si="5"/>
        <v>50900-011</v>
      </c>
      <c r="H329">
        <v>5798711</v>
      </c>
      <c r="I329">
        <v>21498513</v>
      </c>
      <c r="J329">
        <v>20607412</v>
      </c>
      <c r="K329">
        <v>125274014</v>
      </c>
      <c r="L329">
        <v>20328</v>
      </c>
      <c r="M329" t="s">
        <v>1458</v>
      </c>
      <c r="N329">
        <v>3</v>
      </c>
      <c r="O329">
        <v>2</v>
      </c>
      <c r="P329">
        <v>100</v>
      </c>
      <c r="Q329">
        <v>7</v>
      </c>
      <c r="R329">
        <v>305</v>
      </c>
      <c r="S329">
        <v>8651.2999999999993</v>
      </c>
      <c r="U329">
        <v>10200601</v>
      </c>
      <c r="W329">
        <v>100</v>
      </c>
      <c r="X329">
        <v>100</v>
      </c>
      <c r="Y329">
        <v>100</v>
      </c>
      <c r="Z329">
        <v>100</v>
      </c>
      <c r="AA329">
        <v>100</v>
      </c>
      <c r="AB329">
        <v>100</v>
      </c>
      <c r="AC329">
        <v>100</v>
      </c>
      <c r="AD329">
        <v>100</v>
      </c>
    </row>
    <row r="330" spans="1:34" hidden="1" x14ac:dyDescent="0.25">
      <c r="A330" t="s">
        <v>48</v>
      </c>
      <c r="B330" t="s">
        <v>1267</v>
      </c>
      <c r="C330" t="s">
        <v>139</v>
      </c>
      <c r="D330" s="9">
        <v>54789</v>
      </c>
      <c r="E330">
        <v>50900</v>
      </c>
      <c r="F330" s="8" t="s">
        <v>491</v>
      </c>
      <c r="G330" s="11" t="str">
        <f t="shared" si="5"/>
        <v>50900-011</v>
      </c>
      <c r="H330">
        <v>5798711</v>
      </c>
      <c r="I330">
        <v>21498513</v>
      </c>
      <c r="J330">
        <v>20607412</v>
      </c>
      <c r="K330">
        <v>1859514</v>
      </c>
      <c r="L330">
        <v>20328</v>
      </c>
      <c r="M330" t="s">
        <v>1458</v>
      </c>
      <c r="N330">
        <v>3</v>
      </c>
      <c r="O330">
        <v>1</v>
      </c>
      <c r="P330">
        <v>100</v>
      </c>
      <c r="Q330">
        <v>7</v>
      </c>
      <c r="R330">
        <v>305</v>
      </c>
      <c r="S330">
        <v>8651.2999999999993</v>
      </c>
      <c r="U330">
        <v>10200501</v>
      </c>
      <c r="W330">
        <v>0</v>
      </c>
      <c r="X330">
        <v>0</v>
      </c>
      <c r="Y330">
        <v>0</v>
      </c>
      <c r="Z330">
        <v>0</v>
      </c>
      <c r="AA330">
        <v>0</v>
      </c>
      <c r="AB330">
        <v>0</v>
      </c>
      <c r="AC330">
        <v>0</v>
      </c>
      <c r="AD330">
        <v>0</v>
      </c>
    </row>
    <row r="331" spans="1:34" hidden="1" x14ac:dyDescent="0.25">
      <c r="A331" t="s">
        <v>48</v>
      </c>
      <c r="B331" t="s">
        <v>1267</v>
      </c>
      <c r="C331" t="s">
        <v>47</v>
      </c>
      <c r="D331" s="9">
        <v>54789</v>
      </c>
      <c r="E331">
        <v>589</v>
      </c>
      <c r="F331" s="8" t="s">
        <v>45</v>
      </c>
      <c r="G331" s="11" t="str">
        <f t="shared" si="5"/>
        <v>589-1</v>
      </c>
      <c r="H331">
        <v>7773211</v>
      </c>
      <c r="I331">
        <v>1692113</v>
      </c>
      <c r="J331">
        <v>1617412</v>
      </c>
      <c r="K331">
        <v>1090414</v>
      </c>
      <c r="L331">
        <v>43</v>
      </c>
      <c r="M331">
        <v>1</v>
      </c>
      <c r="N331">
        <v>1</v>
      </c>
      <c r="O331">
        <v>3</v>
      </c>
      <c r="P331">
        <v>257</v>
      </c>
      <c r="Q331">
        <v>10</v>
      </c>
      <c r="R331">
        <v>284</v>
      </c>
      <c r="S331">
        <v>4749.1999999999898</v>
      </c>
      <c r="T331">
        <v>60.5</v>
      </c>
      <c r="U331">
        <v>10100601</v>
      </c>
      <c r="W331">
        <v>0</v>
      </c>
      <c r="X331">
        <v>0</v>
      </c>
      <c r="Y331">
        <v>0</v>
      </c>
      <c r="Z331">
        <v>0</v>
      </c>
      <c r="AA331">
        <v>0</v>
      </c>
      <c r="AB331">
        <v>0</v>
      </c>
      <c r="AC331">
        <v>0</v>
      </c>
      <c r="AD331">
        <v>0</v>
      </c>
      <c r="AG331">
        <v>22111</v>
      </c>
    </row>
    <row r="332" spans="1:34" hidden="1" x14ac:dyDescent="0.25">
      <c r="A332" t="s">
        <v>48</v>
      </c>
      <c r="B332" t="s">
        <v>1267</v>
      </c>
      <c r="C332" t="s">
        <v>47</v>
      </c>
      <c r="D332" s="9">
        <v>54789</v>
      </c>
      <c r="E332">
        <v>589</v>
      </c>
      <c r="F332" s="8" t="s">
        <v>45</v>
      </c>
      <c r="G332" s="11" t="str">
        <f t="shared" si="5"/>
        <v>589-1</v>
      </c>
      <c r="H332">
        <v>7773211</v>
      </c>
      <c r="I332">
        <v>1692113</v>
      </c>
      <c r="J332">
        <v>1617412</v>
      </c>
      <c r="K332">
        <v>1090514</v>
      </c>
      <c r="L332">
        <v>43</v>
      </c>
      <c r="M332">
        <v>1</v>
      </c>
      <c r="N332">
        <v>1</v>
      </c>
      <c r="O332">
        <v>1</v>
      </c>
      <c r="P332">
        <v>257</v>
      </c>
      <c r="Q332">
        <v>10</v>
      </c>
      <c r="R332">
        <v>284</v>
      </c>
      <c r="S332">
        <v>4749.1999999999898</v>
      </c>
      <c r="T332">
        <v>60.5</v>
      </c>
      <c r="U332">
        <v>10100902</v>
      </c>
      <c r="W332">
        <v>100</v>
      </c>
      <c r="X332">
        <v>100</v>
      </c>
      <c r="Y332">
        <v>100</v>
      </c>
      <c r="Z332">
        <v>100</v>
      </c>
      <c r="AA332">
        <v>100</v>
      </c>
      <c r="AB332">
        <v>100</v>
      </c>
      <c r="AC332">
        <v>100</v>
      </c>
      <c r="AD332">
        <v>100</v>
      </c>
      <c r="AG332">
        <v>22111</v>
      </c>
    </row>
    <row r="333" spans="1:34" hidden="1" x14ac:dyDescent="0.25">
      <c r="A333" t="s">
        <v>48</v>
      </c>
      <c r="B333" t="s">
        <v>1267</v>
      </c>
      <c r="C333" t="s">
        <v>47</v>
      </c>
      <c r="D333" s="9">
        <v>54789</v>
      </c>
      <c r="E333">
        <v>589</v>
      </c>
      <c r="F333" s="8" t="s">
        <v>45</v>
      </c>
      <c r="G333" s="11" t="str">
        <f t="shared" si="5"/>
        <v>589-1</v>
      </c>
      <c r="H333">
        <v>7773211</v>
      </c>
      <c r="I333">
        <v>1692113</v>
      </c>
      <c r="J333">
        <v>1617412</v>
      </c>
      <c r="K333">
        <v>1090614</v>
      </c>
      <c r="L333">
        <v>43</v>
      </c>
      <c r="M333">
        <v>1</v>
      </c>
      <c r="N333">
        <v>1</v>
      </c>
      <c r="O333">
        <v>2</v>
      </c>
      <c r="P333">
        <v>257</v>
      </c>
      <c r="Q333">
        <v>10</v>
      </c>
      <c r="R333">
        <v>284</v>
      </c>
      <c r="S333">
        <v>4749.1999999999898</v>
      </c>
      <c r="T333">
        <v>60.5</v>
      </c>
      <c r="U333">
        <v>10100501</v>
      </c>
      <c r="W333">
        <v>0</v>
      </c>
      <c r="X333">
        <v>0</v>
      </c>
      <c r="Y333">
        <v>0</v>
      </c>
      <c r="Z333">
        <v>0</v>
      </c>
      <c r="AA333">
        <v>0</v>
      </c>
      <c r="AB333">
        <v>0</v>
      </c>
      <c r="AC333">
        <v>0</v>
      </c>
      <c r="AD333">
        <v>0</v>
      </c>
      <c r="AG333">
        <v>22111</v>
      </c>
    </row>
    <row r="334" spans="1:34" hidden="1" x14ac:dyDescent="0.25">
      <c r="A334" t="s">
        <v>48</v>
      </c>
      <c r="B334" t="s">
        <v>1267</v>
      </c>
      <c r="C334" t="s">
        <v>677</v>
      </c>
      <c r="D334" s="9">
        <v>54789</v>
      </c>
      <c r="E334">
        <v>58124</v>
      </c>
      <c r="F334" s="8" t="s">
        <v>45</v>
      </c>
      <c r="G334" s="11" t="str">
        <f t="shared" si="5"/>
        <v>58124-1</v>
      </c>
      <c r="H334">
        <v>16843311</v>
      </c>
      <c r="I334">
        <v>109223413</v>
      </c>
      <c r="J334">
        <v>112738312</v>
      </c>
      <c r="K334">
        <v>154753114</v>
      </c>
      <c r="L334">
        <v>737227040</v>
      </c>
      <c r="M334" t="s">
        <v>1459</v>
      </c>
      <c r="N334" t="s">
        <v>1460</v>
      </c>
      <c r="O334">
        <v>2</v>
      </c>
      <c r="P334">
        <v>265</v>
      </c>
      <c r="Q334">
        <v>10.0069999999999</v>
      </c>
      <c r="R334">
        <v>300</v>
      </c>
      <c r="T334">
        <v>63.484000000000002</v>
      </c>
      <c r="U334">
        <v>10100601</v>
      </c>
      <c r="W334">
        <v>0</v>
      </c>
      <c r="X334">
        <v>0</v>
      </c>
      <c r="Y334">
        <v>0</v>
      </c>
      <c r="Z334">
        <v>0</v>
      </c>
      <c r="AA334">
        <v>0</v>
      </c>
      <c r="AB334">
        <v>0</v>
      </c>
      <c r="AC334">
        <v>1.2626443279999999</v>
      </c>
      <c r="AD334">
        <v>1.2626443279999999</v>
      </c>
      <c r="AG334">
        <v>221117</v>
      </c>
    </row>
    <row r="335" spans="1:34" hidden="1" x14ac:dyDescent="0.25">
      <c r="A335" t="s">
        <v>48</v>
      </c>
      <c r="B335" t="s">
        <v>1267</v>
      </c>
      <c r="C335" t="s">
        <v>677</v>
      </c>
      <c r="D335" s="9">
        <v>54789</v>
      </c>
      <c r="E335">
        <v>58124</v>
      </c>
      <c r="F335" s="8" t="s">
        <v>45</v>
      </c>
      <c r="G335" s="11" t="str">
        <f t="shared" si="5"/>
        <v>58124-1</v>
      </c>
      <c r="H335">
        <v>16843311</v>
      </c>
      <c r="I335">
        <v>109223413</v>
      </c>
      <c r="J335">
        <v>112738312</v>
      </c>
      <c r="K335">
        <v>154753214</v>
      </c>
      <c r="L335">
        <v>737227040</v>
      </c>
      <c r="M335" t="s">
        <v>1459</v>
      </c>
      <c r="N335" t="s">
        <v>1460</v>
      </c>
      <c r="O335">
        <v>1</v>
      </c>
      <c r="P335">
        <v>265</v>
      </c>
      <c r="Q335">
        <v>10.0069999999999</v>
      </c>
      <c r="R335">
        <v>300</v>
      </c>
      <c r="T335">
        <v>63.484000000000002</v>
      </c>
      <c r="U335">
        <v>10101101</v>
      </c>
      <c r="W335">
        <v>100</v>
      </c>
      <c r="X335">
        <v>100</v>
      </c>
      <c r="Y335">
        <v>100</v>
      </c>
      <c r="Z335">
        <v>100</v>
      </c>
      <c r="AA335">
        <v>100</v>
      </c>
      <c r="AB335">
        <v>100</v>
      </c>
      <c r="AC335">
        <v>98.737355669999999</v>
      </c>
      <c r="AD335">
        <v>98.737355669999999</v>
      </c>
      <c r="AG335">
        <v>221117</v>
      </c>
    </row>
    <row r="336" spans="1:34" hidden="1" x14ac:dyDescent="0.25">
      <c r="A336" t="s">
        <v>48</v>
      </c>
      <c r="B336" t="s">
        <v>1267</v>
      </c>
      <c r="C336" t="s">
        <v>146</v>
      </c>
      <c r="D336" s="9">
        <v>54789</v>
      </c>
      <c r="E336">
        <v>10788</v>
      </c>
      <c r="F336" s="8" t="s">
        <v>289</v>
      </c>
      <c r="G336" s="11" t="str">
        <f t="shared" si="5"/>
        <v>10788-612</v>
      </c>
      <c r="H336">
        <v>6884211</v>
      </c>
      <c r="I336">
        <v>71696013</v>
      </c>
      <c r="J336">
        <v>65906812</v>
      </c>
      <c r="K336">
        <v>99240114</v>
      </c>
      <c r="L336">
        <v>1</v>
      </c>
      <c r="M336">
        <v>612</v>
      </c>
      <c r="N336">
        <v>78</v>
      </c>
      <c r="O336">
        <v>1</v>
      </c>
      <c r="R336">
        <v>500</v>
      </c>
      <c r="S336">
        <v>255</v>
      </c>
      <c r="T336">
        <v>40</v>
      </c>
      <c r="U336">
        <v>10200601</v>
      </c>
      <c r="W336">
        <v>100</v>
      </c>
      <c r="X336">
        <v>100</v>
      </c>
      <c r="Y336">
        <v>100</v>
      </c>
      <c r="Z336">
        <v>100</v>
      </c>
      <c r="AA336">
        <v>100</v>
      </c>
      <c r="AB336">
        <v>100</v>
      </c>
      <c r="AC336">
        <v>100</v>
      </c>
      <c r="AD336">
        <v>100</v>
      </c>
      <c r="AG336">
        <v>325199</v>
      </c>
      <c r="AH336" t="s">
        <v>1390</v>
      </c>
    </row>
    <row r="337" spans="1:34" hidden="1" x14ac:dyDescent="0.25">
      <c r="A337" t="s">
        <v>48</v>
      </c>
      <c r="B337" t="s">
        <v>1267</v>
      </c>
      <c r="C337" t="s">
        <v>146</v>
      </c>
      <c r="D337" s="9">
        <v>54789</v>
      </c>
      <c r="E337">
        <v>3935</v>
      </c>
      <c r="F337" s="8" t="s">
        <v>70</v>
      </c>
      <c r="G337" s="11" t="str">
        <f t="shared" si="5"/>
        <v>3935-AUX1</v>
      </c>
      <c r="H337">
        <v>6789111</v>
      </c>
      <c r="I337">
        <v>71713113</v>
      </c>
      <c r="J337">
        <v>65922212</v>
      </c>
      <c r="K337">
        <v>99268014</v>
      </c>
      <c r="L337">
        <v>6</v>
      </c>
      <c r="M337">
        <v>4</v>
      </c>
      <c r="N337">
        <v>1</v>
      </c>
      <c r="O337">
        <v>1</v>
      </c>
      <c r="P337">
        <v>104</v>
      </c>
      <c r="Q337">
        <v>7</v>
      </c>
      <c r="R337">
        <v>726</v>
      </c>
      <c r="S337">
        <v>4618.1000000000004</v>
      </c>
      <c r="T337">
        <v>120</v>
      </c>
      <c r="U337">
        <v>10300501</v>
      </c>
      <c r="W337">
        <v>100</v>
      </c>
      <c r="X337">
        <v>100</v>
      </c>
      <c r="Y337">
        <v>100</v>
      </c>
      <c r="Z337">
        <v>100</v>
      </c>
      <c r="AA337">
        <v>100</v>
      </c>
      <c r="AB337">
        <v>100</v>
      </c>
      <c r="AC337">
        <v>100</v>
      </c>
      <c r="AD337">
        <v>100</v>
      </c>
      <c r="AG337">
        <v>221112</v>
      </c>
    </row>
    <row r="338" spans="1:34" hidden="1" x14ac:dyDescent="0.25">
      <c r="A338" t="s">
        <v>48</v>
      </c>
      <c r="B338" t="s">
        <v>1267</v>
      </c>
      <c r="C338" t="s">
        <v>146</v>
      </c>
      <c r="D338" s="9">
        <v>54789</v>
      </c>
      <c r="E338">
        <v>3935</v>
      </c>
      <c r="F338" s="8" t="s">
        <v>76</v>
      </c>
      <c r="G338" s="11" t="str">
        <f t="shared" si="5"/>
        <v>3935-AUX3</v>
      </c>
      <c r="H338">
        <v>6789111</v>
      </c>
      <c r="I338">
        <v>71713213</v>
      </c>
      <c r="J338">
        <v>65922112</v>
      </c>
      <c r="K338">
        <v>99268114</v>
      </c>
      <c r="L338">
        <v>6</v>
      </c>
      <c r="M338">
        <v>5</v>
      </c>
      <c r="N338">
        <v>2</v>
      </c>
      <c r="O338">
        <v>1</v>
      </c>
      <c r="P338">
        <v>200</v>
      </c>
      <c r="Q338">
        <v>7</v>
      </c>
      <c r="R338">
        <v>627</v>
      </c>
      <c r="S338">
        <v>4156.3</v>
      </c>
      <c r="T338">
        <v>108</v>
      </c>
      <c r="U338">
        <v>10300501</v>
      </c>
      <c r="W338">
        <v>100</v>
      </c>
      <c r="X338">
        <v>100</v>
      </c>
      <c r="Y338">
        <v>100</v>
      </c>
      <c r="Z338">
        <v>100</v>
      </c>
      <c r="AA338">
        <v>100</v>
      </c>
      <c r="AB338">
        <v>100</v>
      </c>
      <c r="AC338">
        <v>100</v>
      </c>
      <c r="AD338">
        <v>100</v>
      </c>
      <c r="AG338">
        <v>221112</v>
      </c>
    </row>
    <row r="339" spans="1:34" hidden="1" x14ac:dyDescent="0.25">
      <c r="A339" t="s">
        <v>48</v>
      </c>
      <c r="B339" t="s">
        <v>1267</v>
      </c>
      <c r="C339" t="s">
        <v>146</v>
      </c>
      <c r="D339" s="9">
        <v>54789</v>
      </c>
      <c r="E339">
        <v>3948</v>
      </c>
      <c r="F339" s="8" t="s">
        <v>70</v>
      </c>
      <c r="G339" s="11" t="str">
        <f t="shared" si="5"/>
        <v>3948-AUX1</v>
      </c>
      <c r="H339">
        <v>6902311</v>
      </c>
      <c r="I339">
        <v>71766413</v>
      </c>
      <c r="J339">
        <v>65964512</v>
      </c>
      <c r="K339">
        <v>99378614</v>
      </c>
      <c r="L339">
        <v>5</v>
      </c>
      <c r="M339">
        <v>3</v>
      </c>
      <c r="N339">
        <v>1</v>
      </c>
      <c r="O339">
        <v>1</v>
      </c>
      <c r="P339">
        <v>214</v>
      </c>
      <c r="Q339">
        <v>7</v>
      </c>
      <c r="R339">
        <v>726</v>
      </c>
      <c r="S339">
        <v>4618.1000000000004</v>
      </c>
      <c r="T339">
        <v>120</v>
      </c>
      <c r="U339">
        <v>10300501</v>
      </c>
      <c r="W339">
        <v>100</v>
      </c>
      <c r="X339">
        <v>100</v>
      </c>
      <c r="Y339">
        <v>100</v>
      </c>
      <c r="Z339">
        <v>100</v>
      </c>
      <c r="AA339">
        <v>100</v>
      </c>
      <c r="AB339">
        <v>100</v>
      </c>
      <c r="AC339">
        <v>100</v>
      </c>
      <c r="AD339">
        <v>100</v>
      </c>
      <c r="AG339">
        <v>221112</v>
      </c>
    </row>
    <row r="340" spans="1:34" hidden="1" x14ac:dyDescent="0.25">
      <c r="A340" t="s">
        <v>48</v>
      </c>
      <c r="B340" t="s">
        <v>1267</v>
      </c>
      <c r="C340" t="s">
        <v>146</v>
      </c>
      <c r="D340" s="9">
        <v>54789</v>
      </c>
      <c r="E340">
        <v>50151</v>
      </c>
      <c r="F340" s="8" t="s">
        <v>339</v>
      </c>
      <c r="G340" s="11" t="str">
        <f t="shared" si="5"/>
        <v>50151-B26</v>
      </c>
      <c r="H340">
        <v>5782311</v>
      </c>
      <c r="I340">
        <v>71717913</v>
      </c>
      <c r="J340">
        <v>65925912</v>
      </c>
      <c r="K340">
        <v>99275214</v>
      </c>
      <c r="L340">
        <v>3</v>
      </c>
      <c r="M340" t="s">
        <v>1461</v>
      </c>
      <c r="N340">
        <v>86</v>
      </c>
      <c r="O340">
        <v>1</v>
      </c>
      <c r="U340">
        <v>10200601</v>
      </c>
      <c r="W340">
        <v>100</v>
      </c>
      <c r="X340">
        <v>100</v>
      </c>
      <c r="Y340">
        <v>100</v>
      </c>
      <c r="Z340">
        <v>100</v>
      </c>
      <c r="AA340">
        <v>100</v>
      </c>
      <c r="AB340">
        <v>100</v>
      </c>
      <c r="AC340">
        <v>100</v>
      </c>
      <c r="AD340">
        <v>100</v>
      </c>
      <c r="AG340">
        <v>325199</v>
      </c>
    </row>
    <row r="341" spans="1:34" hidden="1" x14ac:dyDescent="0.25">
      <c r="A341" t="s">
        <v>48</v>
      </c>
      <c r="B341" t="s">
        <v>1267</v>
      </c>
      <c r="C341" t="s">
        <v>146</v>
      </c>
      <c r="D341" s="9">
        <v>54789</v>
      </c>
      <c r="E341">
        <v>50151</v>
      </c>
      <c r="F341" s="8" t="s">
        <v>342</v>
      </c>
      <c r="G341" s="11" t="str">
        <f t="shared" si="5"/>
        <v>50151-B27</v>
      </c>
      <c r="H341">
        <v>5782311</v>
      </c>
      <c r="I341">
        <v>71718013</v>
      </c>
      <c r="J341">
        <v>20690712</v>
      </c>
      <c r="K341">
        <v>99275314</v>
      </c>
      <c r="L341">
        <v>3</v>
      </c>
      <c r="M341" t="s">
        <v>1462</v>
      </c>
      <c r="N341">
        <v>103</v>
      </c>
      <c r="O341">
        <v>1</v>
      </c>
      <c r="R341">
        <v>387</v>
      </c>
      <c r="S341">
        <v>1280</v>
      </c>
      <c r="T341">
        <v>36.6</v>
      </c>
      <c r="U341">
        <v>10200601</v>
      </c>
      <c r="W341">
        <v>50</v>
      </c>
      <c r="X341">
        <v>50</v>
      </c>
      <c r="Y341">
        <v>50</v>
      </c>
      <c r="Z341">
        <v>50</v>
      </c>
      <c r="AA341">
        <v>50</v>
      </c>
      <c r="AB341">
        <v>50</v>
      </c>
      <c r="AC341">
        <v>50</v>
      </c>
      <c r="AD341">
        <v>50</v>
      </c>
      <c r="AG341">
        <v>325199</v>
      </c>
    </row>
    <row r="342" spans="1:34" hidden="1" x14ac:dyDescent="0.25">
      <c r="A342" t="s">
        <v>48</v>
      </c>
      <c r="B342" t="s">
        <v>1267</v>
      </c>
      <c r="C342" t="s">
        <v>146</v>
      </c>
      <c r="D342" s="9">
        <v>54789</v>
      </c>
      <c r="E342">
        <v>50151</v>
      </c>
      <c r="F342" s="8" t="s">
        <v>342</v>
      </c>
      <c r="G342" s="11" t="str">
        <f t="shared" si="5"/>
        <v>50151-B27</v>
      </c>
      <c r="H342">
        <v>5782311</v>
      </c>
      <c r="I342">
        <v>71718013</v>
      </c>
      <c r="J342">
        <v>20690712</v>
      </c>
      <c r="K342">
        <v>99275414</v>
      </c>
      <c r="L342">
        <v>3</v>
      </c>
      <c r="M342" t="s">
        <v>1462</v>
      </c>
      <c r="N342">
        <v>103</v>
      </c>
      <c r="O342">
        <v>2</v>
      </c>
      <c r="R342">
        <v>387</v>
      </c>
      <c r="S342">
        <v>1280</v>
      </c>
      <c r="T342">
        <v>36.6</v>
      </c>
      <c r="U342">
        <v>10200799</v>
      </c>
      <c r="W342">
        <v>50</v>
      </c>
      <c r="X342">
        <v>50</v>
      </c>
      <c r="Y342">
        <v>50</v>
      </c>
      <c r="Z342">
        <v>50</v>
      </c>
      <c r="AA342">
        <v>50</v>
      </c>
      <c r="AB342">
        <v>50</v>
      </c>
      <c r="AC342">
        <v>50</v>
      </c>
      <c r="AD342">
        <v>50</v>
      </c>
      <c r="AG342">
        <v>325199</v>
      </c>
    </row>
    <row r="343" spans="1:34" hidden="1" x14ac:dyDescent="0.25">
      <c r="A343" t="s">
        <v>48</v>
      </c>
      <c r="B343" t="s">
        <v>1267</v>
      </c>
      <c r="C343" t="s">
        <v>146</v>
      </c>
      <c r="D343" s="9">
        <v>54789</v>
      </c>
      <c r="E343">
        <v>50491</v>
      </c>
      <c r="F343" s="8" t="s">
        <v>106</v>
      </c>
      <c r="G343" s="11" t="str">
        <f t="shared" si="5"/>
        <v>50491-001</v>
      </c>
      <c r="H343">
        <v>4878711</v>
      </c>
      <c r="I343">
        <v>71796213</v>
      </c>
      <c r="J343">
        <v>65983412</v>
      </c>
      <c r="K343">
        <v>99442114</v>
      </c>
      <c r="L343">
        <v>2</v>
      </c>
      <c r="M343">
        <v>1</v>
      </c>
      <c r="N343">
        <v>77</v>
      </c>
      <c r="O343">
        <v>1</v>
      </c>
      <c r="P343">
        <v>225</v>
      </c>
      <c r="Q343">
        <v>16</v>
      </c>
      <c r="R343">
        <v>335</v>
      </c>
      <c r="S343">
        <v>4446.1000000000004</v>
      </c>
      <c r="T343">
        <v>22.1</v>
      </c>
      <c r="U343">
        <v>10200202</v>
      </c>
      <c r="W343">
        <v>99.312475660000004</v>
      </c>
      <c r="X343">
        <v>99.999214319999993</v>
      </c>
      <c r="Y343">
        <v>99.999713799999995</v>
      </c>
      <c r="Z343">
        <v>99.999755590000007</v>
      </c>
      <c r="AA343">
        <v>98.142308069999999</v>
      </c>
      <c r="AB343">
        <v>95.219123510000003</v>
      </c>
      <c r="AC343">
        <v>100</v>
      </c>
      <c r="AD343">
        <v>100</v>
      </c>
      <c r="AG343">
        <v>32518</v>
      </c>
    </row>
    <row r="344" spans="1:34" hidden="1" x14ac:dyDescent="0.25">
      <c r="A344" t="s">
        <v>48</v>
      </c>
      <c r="B344" t="s">
        <v>1267</v>
      </c>
      <c r="C344" t="s">
        <v>146</v>
      </c>
      <c r="D344" s="9">
        <v>54789</v>
      </c>
      <c r="E344">
        <v>50491</v>
      </c>
      <c r="F344" s="8" t="s">
        <v>106</v>
      </c>
      <c r="G344" s="11" t="str">
        <f t="shared" si="5"/>
        <v>50491-001</v>
      </c>
      <c r="H344">
        <v>4878711</v>
      </c>
      <c r="I344">
        <v>71796213</v>
      </c>
      <c r="J344">
        <v>65983412</v>
      </c>
      <c r="K344">
        <v>99442214</v>
      </c>
      <c r="L344">
        <v>2</v>
      </c>
      <c r="M344">
        <v>1</v>
      </c>
      <c r="N344">
        <v>77</v>
      </c>
      <c r="O344">
        <v>2</v>
      </c>
      <c r="P344">
        <v>225</v>
      </c>
      <c r="Q344">
        <v>16</v>
      </c>
      <c r="R344">
        <v>335</v>
      </c>
      <c r="S344">
        <v>4446.1000000000004</v>
      </c>
      <c r="T344">
        <v>22.1</v>
      </c>
      <c r="U344">
        <v>10201401</v>
      </c>
      <c r="W344">
        <v>0.68752434299999998</v>
      </c>
      <c r="X344">
        <v>7.85682E-4</v>
      </c>
      <c r="Y344">
        <v>2.8620000000000002E-4</v>
      </c>
      <c r="Z344">
        <v>2.44412E-4</v>
      </c>
      <c r="AA344">
        <v>1.857691929</v>
      </c>
      <c r="AB344">
        <v>4.7808764940000001</v>
      </c>
      <c r="AC344">
        <v>0</v>
      </c>
      <c r="AD344">
        <v>0</v>
      </c>
      <c r="AG344">
        <v>32518</v>
      </c>
    </row>
    <row r="345" spans="1:34" hidden="1" x14ac:dyDescent="0.25">
      <c r="A345" t="s">
        <v>48</v>
      </c>
      <c r="B345" t="s">
        <v>1267</v>
      </c>
      <c r="C345" t="s">
        <v>146</v>
      </c>
      <c r="D345" s="9">
        <v>54789</v>
      </c>
      <c r="E345">
        <v>50491</v>
      </c>
      <c r="F345" s="8" t="s">
        <v>190</v>
      </c>
      <c r="G345" s="11" t="str">
        <f t="shared" si="5"/>
        <v>50491-002</v>
      </c>
      <c r="H345">
        <v>4878711</v>
      </c>
      <c r="I345">
        <v>71796313</v>
      </c>
      <c r="J345">
        <v>65983412</v>
      </c>
      <c r="K345">
        <v>99442314</v>
      </c>
      <c r="L345">
        <v>2</v>
      </c>
      <c r="M345">
        <v>2</v>
      </c>
      <c r="N345">
        <v>77</v>
      </c>
      <c r="O345">
        <v>1</v>
      </c>
      <c r="P345">
        <v>225</v>
      </c>
      <c r="Q345">
        <v>16</v>
      </c>
      <c r="R345">
        <v>335</v>
      </c>
      <c r="S345">
        <v>4446.1000000000004</v>
      </c>
      <c r="T345">
        <v>22.1</v>
      </c>
      <c r="U345">
        <v>10200202</v>
      </c>
      <c r="W345">
        <v>100</v>
      </c>
      <c r="X345">
        <v>100</v>
      </c>
      <c r="Y345">
        <v>100</v>
      </c>
      <c r="Z345">
        <v>100</v>
      </c>
      <c r="AA345">
        <v>100</v>
      </c>
      <c r="AB345">
        <v>100</v>
      </c>
      <c r="AC345">
        <v>100</v>
      </c>
      <c r="AD345">
        <v>100</v>
      </c>
      <c r="AG345">
        <v>32518</v>
      </c>
    </row>
    <row r="346" spans="1:34" x14ac:dyDescent="0.25">
      <c r="A346" t="s">
        <v>48</v>
      </c>
      <c r="B346" t="s">
        <v>1267</v>
      </c>
      <c r="C346" t="s">
        <v>146</v>
      </c>
      <c r="D346" s="9">
        <v>54789</v>
      </c>
      <c r="E346" s="12">
        <v>50491</v>
      </c>
      <c r="F346" s="13" t="s">
        <v>422</v>
      </c>
      <c r="G346" s="14" t="str">
        <f t="shared" si="5"/>
        <v>50491-003</v>
      </c>
      <c r="H346">
        <v>4878711</v>
      </c>
      <c r="I346">
        <v>71796413</v>
      </c>
      <c r="J346">
        <v>65983512</v>
      </c>
      <c r="K346">
        <v>99442414</v>
      </c>
      <c r="L346">
        <v>2</v>
      </c>
      <c r="M346">
        <v>3</v>
      </c>
      <c r="N346">
        <v>78</v>
      </c>
      <c r="O346">
        <v>1</v>
      </c>
      <c r="P346">
        <v>272</v>
      </c>
      <c r="Q346">
        <v>9</v>
      </c>
      <c r="R346">
        <v>340</v>
      </c>
      <c r="S346">
        <v>5118.3333000000002</v>
      </c>
      <c r="T346">
        <v>80.5</v>
      </c>
      <c r="U346">
        <v>10201401</v>
      </c>
      <c r="W346">
        <v>100</v>
      </c>
      <c r="X346">
        <v>100</v>
      </c>
      <c r="Y346">
        <v>100</v>
      </c>
      <c r="Z346">
        <v>100</v>
      </c>
      <c r="AA346">
        <v>100</v>
      </c>
      <c r="AB346">
        <v>100</v>
      </c>
      <c r="AC346">
        <v>100</v>
      </c>
      <c r="AD346">
        <v>100</v>
      </c>
      <c r="AG346">
        <v>32518</v>
      </c>
    </row>
    <row r="347" spans="1:34" hidden="1" x14ac:dyDescent="0.25">
      <c r="A347" t="s">
        <v>48</v>
      </c>
      <c r="B347" t="s">
        <v>1267</v>
      </c>
      <c r="C347" t="s">
        <v>146</v>
      </c>
      <c r="D347" s="9">
        <v>54789</v>
      </c>
      <c r="E347">
        <v>6264</v>
      </c>
      <c r="F347" s="8" t="s">
        <v>70</v>
      </c>
      <c r="G347" s="11" t="str">
        <f t="shared" si="5"/>
        <v>6264-AUX1</v>
      </c>
      <c r="H347">
        <v>6760811</v>
      </c>
      <c r="I347">
        <v>71715913</v>
      </c>
      <c r="J347">
        <v>65923212</v>
      </c>
      <c r="K347" t="s">
        <v>1463</v>
      </c>
      <c r="L347">
        <v>9</v>
      </c>
      <c r="M347">
        <v>2</v>
      </c>
      <c r="N347">
        <v>2</v>
      </c>
      <c r="O347">
        <v>1</v>
      </c>
      <c r="P347">
        <v>300</v>
      </c>
      <c r="Q347">
        <v>11</v>
      </c>
      <c r="R347">
        <v>627</v>
      </c>
      <c r="S347">
        <v>8362.9</v>
      </c>
      <c r="T347">
        <v>88</v>
      </c>
      <c r="U347">
        <v>10300501</v>
      </c>
      <c r="W347">
        <v>53.929121729999999</v>
      </c>
      <c r="X347">
        <v>54.347826089999998</v>
      </c>
      <c r="Y347">
        <v>54</v>
      </c>
      <c r="Z347">
        <v>54.054054049999998</v>
      </c>
      <c r="AA347">
        <v>53.79794974</v>
      </c>
      <c r="AB347">
        <v>50</v>
      </c>
      <c r="AC347">
        <v>53.84615385</v>
      </c>
      <c r="AD347">
        <v>53.84615385</v>
      </c>
      <c r="AG347">
        <v>221112</v>
      </c>
      <c r="AH347" t="s">
        <v>1390</v>
      </c>
    </row>
    <row r="348" spans="1:34" hidden="1" x14ac:dyDescent="0.25">
      <c r="A348" t="s">
        <v>48</v>
      </c>
      <c r="B348" t="s">
        <v>1267</v>
      </c>
      <c r="C348" t="s">
        <v>146</v>
      </c>
      <c r="D348" s="9">
        <v>54789</v>
      </c>
      <c r="E348">
        <v>6264</v>
      </c>
      <c r="F348" s="8" t="s">
        <v>70</v>
      </c>
      <c r="G348" s="11" t="str">
        <f t="shared" si="5"/>
        <v>6264-AUX1</v>
      </c>
      <c r="H348">
        <v>6760811</v>
      </c>
      <c r="I348">
        <v>71715913</v>
      </c>
      <c r="J348">
        <v>65923212</v>
      </c>
      <c r="K348" t="s">
        <v>1464</v>
      </c>
      <c r="L348">
        <v>9</v>
      </c>
      <c r="M348">
        <v>2</v>
      </c>
      <c r="N348">
        <v>2</v>
      </c>
      <c r="O348">
        <v>2</v>
      </c>
      <c r="P348">
        <v>300</v>
      </c>
      <c r="Q348">
        <v>11</v>
      </c>
      <c r="R348">
        <v>627</v>
      </c>
      <c r="S348">
        <v>8362.9</v>
      </c>
      <c r="T348">
        <v>88</v>
      </c>
      <c r="U348">
        <v>10300501</v>
      </c>
      <c r="W348">
        <v>46.070878270000001</v>
      </c>
      <c r="X348">
        <v>45.652173910000002</v>
      </c>
      <c r="Y348">
        <v>46</v>
      </c>
      <c r="Z348">
        <v>45.945945950000002</v>
      </c>
      <c r="AA348">
        <v>46.20205026</v>
      </c>
      <c r="AB348">
        <v>50</v>
      </c>
      <c r="AC348">
        <v>46.15384615</v>
      </c>
      <c r="AD348">
        <v>46.15384615</v>
      </c>
      <c r="AG348">
        <v>221112</v>
      </c>
      <c r="AH348" t="s">
        <v>1390</v>
      </c>
    </row>
    <row r="349" spans="1:34" hidden="1" x14ac:dyDescent="0.25">
      <c r="A349" t="s">
        <v>48</v>
      </c>
      <c r="B349" t="s">
        <v>1267</v>
      </c>
      <c r="C349" t="s">
        <v>146</v>
      </c>
      <c r="D349" s="9">
        <v>54789</v>
      </c>
      <c r="E349">
        <v>6264</v>
      </c>
      <c r="F349" s="8" t="s">
        <v>74</v>
      </c>
      <c r="G349" s="11" t="str">
        <f t="shared" si="5"/>
        <v>6264-AUX2</v>
      </c>
      <c r="H349">
        <v>6760811</v>
      </c>
      <c r="I349">
        <v>71715913</v>
      </c>
      <c r="J349">
        <v>65923212</v>
      </c>
      <c r="K349" t="s">
        <v>1465</v>
      </c>
      <c r="L349">
        <v>9</v>
      </c>
      <c r="M349">
        <v>2</v>
      </c>
      <c r="N349">
        <v>2</v>
      </c>
      <c r="O349">
        <v>1</v>
      </c>
      <c r="P349">
        <v>300</v>
      </c>
      <c r="Q349">
        <v>11</v>
      </c>
      <c r="R349">
        <v>627</v>
      </c>
      <c r="S349">
        <v>8362.9</v>
      </c>
      <c r="T349">
        <v>88</v>
      </c>
      <c r="U349">
        <v>10300501</v>
      </c>
      <c r="W349">
        <v>53.929121729999999</v>
      </c>
      <c r="X349">
        <v>54.347826089999998</v>
      </c>
      <c r="Y349">
        <v>54</v>
      </c>
      <c r="Z349">
        <v>54.054054049999998</v>
      </c>
      <c r="AA349">
        <v>53.79794974</v>
      </c>
      <c r="AB349">
        <v>50</v>
      </c>
      <c r="AC349">
        <v>53.84615385</v>
      </c>
      <c r="AD349">
        <v>53.84615385</v>
      </c>
      <c r="AG349">
        <v>221112</v>
      </c>
      <c r="AH349" t="s">
        <v>1390</v>
      </c>
    </row>
    <row r="350" spans="1:34" hidden="1" x14ac:dyDescent="0.25">
      <c r="A350" t="s">
        <v>48</v>
      </c>
      <c r="B350" t="s">
        <v>1267</v>
      </c>
      <c r="C350" t="s">
        <v>146</v>
      </c>
      <c r="D350" s="9">
        <v>54789</v>
      </c>
      <c r="E350">
        <v>6264</v>
      </c>
      <c r="F350" s="8" t="s">
        <v>74</v>
      </c>
      <c r="G350" s="11" t="str">
        <f t="shared" si="5"/>
        <v>6264-AUX2</v>
      </c>
      <c r="H350">
        <v>6760811</v>
      </c>
      <c r="I350">
        <v>71715913</v>
      </c>
      <c r="J350">
        <v>65923212</v>
      </c>
      <c r="K350" t="s">
        <v>1466</v>
      </c>
      <c r="L350">
        <v>9</v>
      </c>
      <c r="M350">
        <v>2</v>
      </c>
      <c r="N350">
        <v>2</v>
      </c>
      <c r="O350">
        <v>2</v>
      </c>
      <c r="P350">
        <v>300</v>
      </c>
      <c r="Q350">
        <v>11</v>
      </c>
      <c r="R350">
        <v>627</v>
      </c>
      <c r="S350">
        <v>8362.9</v>
      </c>
      <c r="T350">
        <v>88</v>
      </c>
      <c r="U350">
        <v>10300501</v>
      </c>
      <c r="W350">
        <v>46.070878270000001</v>
      </c>
      <c r="X350">
        <v>45.652173910000002</v>
      </c>
      <c r="Y350">
        <v>46</v>
      </c>
      <c r="Z350">
        <v>45.945945950000002</v>
      </c>
      <c r="AA350">
        <v>46.20205026</v>
      </c>
      <c r="AB350">
        <v>50</v>
      </c>
      <c r="AC350">
        <v>46.15384615</v>
      </c>
      <c r="AD350">
        <v>46.15384615</v>
      </c>
      <c r="AG350">
        <v>221112</v>
      </c>
      <c r="AH350" t="s">
        <v>1390</v>
      </c>
    </row>
    <row r="351" spans="1:34" hidden="1" x14ac:dyDescent="0.25">
      <c r="A351" t="s">
        <v>48</v>
      </c>
      <c r="B351" t="s">
        <v>1267</v>
      </c>
      <c r="C351" t="s">
        <v>146</v>
      </c>
      <c r="D351" s="9">
        <v>54789</v>
      </c>
      <c r="E351">
        <v>880053</v>
      </c>
      <c r="F351" s="8" t="s">
        <v>770</v>
      </c>
      <c r="G351" s="11" t="str">
        <f t="shared" si="5"/>
        <v>880053-B016</v>
      </c>
      <c r="H351">
        <v>6884411</v>
      </c>
      <c r="I351">
        <v>128729012</v>
      </c>
      <c r="W351">
        <v>100</v>
      </c>
      <c r="X351">
        <v>100</v>
      </c>
      <c r="Y351">
        <v>100</v>
      </c>
      <c r="Z351">
        <v>100</v>
      </c>
      <c r="AA351">
        <v>100</v>
      </c>
      <c r="AB351">
        <v>100</v>
      </c>
      <c r="AC351">
        <v>100</v>
      </c>
      <c r="AD351">
        <v>100</v>
      </c>
    </row>
    <row r="352" spans="1:34" hidden="1" x14ac:dyDescent="0.25">
      <c r="A352" t="s">
        <v>48</v>
      </c>
      <c r="B352" t="s">
        <v>1267</v>
      </c>
      <c r="C352" t="s">
        <v>146</v>
      </c>
      <c r="D352" s="9">
        <v>54789</v>
      </c>
      <c r="E352">
        <v>880053</v>
      </c>
      <c r="F352" s="8" t="s">
        <v>772</v>
      </c>
      <c r="G352" s="11" t="str">
        <f t="shared" si="5"/>
        <v>880053-B017</v>
      </c>
      <c r="H352">
        <v>6884411</v>
      </c>
      <c r="I352">
        <v>128729012</v>
      </c>
      <c r="W352">
        <v>100</v>
      </c>
      <c r="X352">
        <v>100</v>
      </c>
      <c r="Y352">
        <v>100</v>
      </c>
      <c r="Z352">
        <v>100</v>
      </c>
      <c r="AA352">
        <v>100</v>
      </c>
      <c r="AB352">
        <v>100</v>
      </c>
      <c r="AC352">
        <v>100</v>
      </c>
      <c r="AD352">
        <v>100</v>
      </c>
    </row>
    <row r="353" spans="1:34" hidden="1" x14ac:dyDescent="0.25">
      <c r="A353" t="s">
        <v>48</v>
      </c>
      <c r="B353" t="s">
        <v>1467</v>
      </c>
      <c r="C353" t="s">
        <v>176</v>
      </c>
      <c r="D353" s="9">
        <v>54789</v>
      </c>
      <c r="E353">
        <v>52140</v>
      </c>
      <c r="F353" s="8" t="s">
        <v>529</v>
      </c>
      <c r="G353" s="11" t="str">
        <f t="shared" si="5"/>
        <v>52140-Z006</v>
      </c>
      <c r="H353">
        <v>7212311</v>
      </c>
      <c r="I353">
        <v>10826613</v>
      </c>
      <c r="J353">
        <v>10774912</v>
      </c>
      <c r="K353">
        <v>61568114</v>
      </c>
      <c r="L353">
        <v>1</v>
      </c>
      <c r="M353" t="s">
        <v>529</v>
      </c>
      <c r="N353">
        <v>802</v>
      </c>
      <c r="O353">
        <v>2</v>
      </c>
      <c r="P353">
        <v>219</v>
      </c>
      <c r="Q353">
        <v>6</v>
      </c>
      <c r="R353">
        <v>150</v>
      </c>
      <c r="S353">
        <v>1616.7</v>
      </c>
      <c r="T353">
        <v>50</v>
      </c>
      <c r="U353">
        <v>10200601</v>
      </c>
      <c r="W353">
        <v>50.022281640000003</v>
      </c>
      <c r="X353">
        <v>54.268596250000002</v>
      </c>
      <c r="Y353">
        <v>54.251316780000003</v>
      </c>
      <c r="Z353">
        <v>54.247745610000003</v>
      </c>
      <c r="AA353">
        <v>54.269552320000003</v>
      </c>
      <c r="AB353">
        <v>54.304603409999999</v>
      </c>
      <c r="AC353">
        <v>50.022281640000003</v>
      </c>
      <c r="AD353">
        <v>50.022281640000003</v>
      </c>
      <c r="AG353">
        <v>325194</v>
      </c>
    </row>
    <row r="354" spans="1:34" hidden="1" x14ac:dyDescent="0.25">
      <c r="A354" t="s">
        <v>48</v>
      </c>
      <c r="B354" t="s">
        <v>1467</v>
      </c>
      <c r="C354" t="s">
        <v>176</v>
      </c>
      <c r="D354" s="9">
        <v>54789</v>
      </c>
      <c r="E354">
        <v>52140</v>
      </c>
      <c r="F354" s="8" t="s">
        <v>529</v>
      </c>
      <c r="G354" s="11" t="str">
        <f t="shared" si="5"/>
        <v>52140-Z006</v>
      </c>
      <c r="H354">
        <v>7212311</v>
      </c>
      <c r="I354">
        <v>10826613</v>
      </c>
      <c r="J354">
        <v>10775212</v>
      </c>
      <c r="K354">
        <v>61568014</v>
      </c>
      <c r="L354">
        <v>1</v>
      </c>
      <c r="M354" t="s">
        <v>529</v>
      </c>
      <c r="N354">
        <v>801</v>
      </c>
      <c r="O354">
        <v>1</v>
      </c>
      <c r="P354">
        <v>219</v>
      </c>
      <c r="Q354">
        <v>6</v>
      </c>
      <c r="R354">
        <v>150</v>
      </c>
      <c r="S354">
        <v>181.7</v>
      </c>
      <c r="T354">
        <v>55</v>
      </c>
      <c r="U354">
        <v>10200601</v>
      </c>
      <c r="W354">
        <v>49.977718359999997</v>
      </c>
      <c r="X354">
        <v>45.731403749999998</v>
      </c>
      <c r="Y354">
        <v>45.748683219999997</v>
      </c>
      <c r="Z354">
        <v>45.752254389999997</v>
      </c>
      <c r="AA354">
        <v>45.730447679999997</v>
      </c>
      <c r="AB354">
        <v>45.695396590000001</v>
      </c>
      <c r="AC354">
        <v>49.977718359999997</v>
      </c>
      <c r="AD354">
        <v>49.977718359999997</v>
      </c>
      <c r="AG354">
        <v>325194</v>
      </c>
    </row>
    <row r="355" spans="1:34" hidden="1" x14ac:dyDescent="0.25">
      <c r="A355" t="s">
        <v>48</v>
      </c>
      <c r="B355" t="s">
        <v>1467</v>
      </c>
      <c r="C355" t="s">
        <v>176</v>
      </c>
      <c r="D355" s="9">
        <v>54789</v>
      </c>
      <c r="E355">
        <v>52140</v>
      </c>
      <c r="F355" s="8" t="s">
        <v>532</v>
      </c>
      <c r="G355" s="11" t="str">
        <f t="shared" si="5"/>
        <v>52140-Z008</v>
      </c>
      <c r="H355">
        <v>7212311</v>
      </c>
      <c r="I355">
        <v>10823813</v>
      </c>
      <c r="J355">
        <v>10775312</v>
      </c>
      <c r="K355">
        <v>61571014</v>
      </c>
      <c r="L355">
        <v>1</v>
      </c>
      <c r="M355" t="s">
        <v>532</v>
      </c>
      <c r="N355" t="s">
        <v>1468</v>
      </c>
      <c r="O355">
        <v>1</v>
      </c>
      <c r="P355">
        <v>250</v>
      </c>
      <c r="Q355">
        <v>15</v>
      </c>
      <c r="R355">
        <v>471</v>
      </c>
      <c r="S355">
        <v>10633.3</v>
      </c>
      <c r="T355">
        <v>60</v>
      </c>
      <c r="U355">
        <v>10200204</v>
      </c>
      <c r="W355">
        <v>100</v>
      </c>
      <c r="X355">
        <v>100</v>
      </c>
      <c r="Y355">
        <v>100</v>
      </c>
      <c r="Z355">
        <v>100</v>
      </c>
      <c r="AA355">
        <v>100</v>
      </c>
      <c r="AB355">
        <v>100</v>
      </c>
      <c r="AC355">
        <v>100</v>
      </c>
      <c r="AD355">
        <v>100</v>
      </c>
      <c r="AG355">
        <v>325194</v>
      </c>
    </row>
    <row r="356" spans="1:34" hidden="1" x14ac:dyDescent="0.25">
      <c r="A356" t="s">
        <v>48</v>
      </c>
      <c r="B356" t="s">
        <v>1467</v>
      </c>
      <c r="C356" t="s">
        <v>176</v>
      </c>
      <c r="D356" s="9">
        <v>54789</v>
      </c>
      <c r="E356">
        <v>54096</v>
      </c>
      <c r="F356" s="8" t="s">
        <v>562</v>
      </c>
      <c r="G356" s="11" t="str">
        <f t="shared" si="5"/>
        <v>54096-X026</v>
      </c>
      <c r="H356">
        <v>7213511</v>
      </c>
      <c r="I356">
        <v>10806813</v>
      </c>
      <c r="J356">
        <v>10758212</v>
      </c>
      <c r="K356">
        <v>61853814</v>
      </c>
      <c r="L356">
        <v>3</v>
      </c>
      <c r="M356" t="s">
        <v>562</v>
      </c>
      <c r="N356">
        <v>26</v>
      </c>
      <c r="O356">
        <v>1</v>
      </c>
      <c r="P356">
        <v>200</v>
      </c>
      <c r="Q356">
        <v>12</v>
      </c>
      <c r="R356">
        <v>323</v>
      </c>
      <c r="S356">
        <v>6303.1</v>
      </c>
      <c r="T356">
        <v>55.8</v>
      </c>
      <c r="U356">
        <v>20200203</v>
      </c>
      <c r="W356">
        <v>100</v>
      </c>
      <c r="X356">
        <v>100</v>
      </c>
      <c r="Y356">
        <v>100</v>
      </c>
      <c r="Z356">
        <v>100</v>
      </c>
      <c r="AA356">
        <v>100</v>
      </c>
      <c r="AB356">
        <v>100</v>
      </c>
      <c r="AC356">
        <v>100</v>
      </c>
      <c r="AD356">
        <v>100</v>
      </c>
      <c r="AG356">
        <v>322110</v>
      </c>
      <c r="AH356" t="s">
        <v>1469</v>
      </c>
    </row>
    <row r="357" spans="1:34" hidden="1" x14ac:dyDescent="0.25">
      <c r="A357" t="s">
        <v>48</v>
      </c>
      <c r="B357" t="s">
        <v>1467</v>
      </c>
      <c r="C357" t="s">
        <v>176</v>
      </c>
      <c r="D357" s="9">
        <v>54789</v>
      </c>
      <c r="E357">
        <v>54096</v>
      </c>
      <c r="F357" s="8" t="s">
        <v>565</v>
      </c>
      <c r="G357" s="11" t="str">
        <f t="shared" si="5"/>
        <v>54096-Z007</v>
      </c>
      <c r="H357">
        <v>7213511</v>
      </c>
      <c r="I357">
        <v>10807613</v>
      </c>
      <c r="J357">
        <v>10758612</v>
      </c>
      <c r="K357">
        <v>61666314</v>
      </c>
      <c r="L357">
        <v>3</v>
      </c>
      <c r="M357" t="s">
        <v>565</v>
      </c>
      <c r="N357">
        <v>7</v>
      </c>
      <c r="O357">
        <v>1</v>
      </c>
      <c r="P357">
        <v>147</v>
      </c>
      <c r="Q357">
        <v>7</v>
      </c>
      <c r="R357">
        <v>287</v>
      </c>
      <c r="S357">
        <v>1424.9</v>
      </c>
      <c r="T357">
        <v>37</v>
      </c>
      <c r="U357">
        <v>10200601</v>
      </c>
      <c r="W357">
        <v>100</v>
      </c>
      <c r="X357">
        <v>100</v>
      </c>
      <c r="Y357">
        <v>100</v>
      </c>
      <c r="Z357">
        <v>100</v>
      </c>
      <c r="AA357">
        <v>100</v>
      </c>
      <c r="AB357">
        <v>100</v>
      </c>
      <c r="AC357">
        <v>100</v>
      </c>
      <c r="AD357">
        <v>100</v>
      </c>
      <c r="AG357">
        <v>322110</v>
      </c>
      <c r="AH357" t="s">
        <v>1469</v>
      </c>
    </row>
    <row r="358" spans="1:34" hidden="1" x14ac:dyDescent="0.25">
      <c r="A358" t="s">
        <v>48</v>
      </c>
      <c r="B358" t="s">
        <v>1467</v>
      </c>
      <c r="C358" t="s">
        <v>176</v>
      </c>
      <c r="D358" s="9">
        <v>54789</v>
      </c>
      <c r="E358">
        <v>54802</v>
      </c>
      <c r="F358" s="8" t="s">
        <v>606</v>
      </c>
      <c r="G358" s="11" t="str">
        <f t="shared" si="5"/>
        <v>54802-X022</v>
      </c>
      <c r="H358">
        <v>1000211</v>
      </c>
      <c r="I358">
        <v>47796313</v>
      </c>
      <c r="J358">
        <v>45323512</v>
      </c>
      <c r="K358">
        <v>61444514</v>
      </c>
      <c r="L358">
        <v>4</v>
      </c>
      <c r="M358" t="s">
        <v>606</v>
      </c>
      <c r="N358">
        <v>22</v>
      </c>
      <c r="O358">
        <v>1</v>
      </c>
      <c r="P358">
        <v>80</v>
      </c>
      <c r="Q358">
        <v>9.6999999999999993</v>
      </c>
      <c r="R358">
        <v>285</v>
      </c>
      <c r="S358">
        <v>4722.366</v>
      </c>
      <c r="T358">
        <v>63.93</v>
      </c>
      <c r="U358">
        <v>20200203</v>
      </c>
      <c r="W358">
        <v>100</v>
      </c>
      <c r="X358">
        <v>100</v>
      </c>
      <c r="Y358">
        <v>100</v>
      </c>
      <c r="Z358">
        <v>100</v>
      </c>
      <c r="AA358">
        <v>100</v>
      </c>
      <c r="AB358">
        <v>100</v>
      </c>
      <c r="AC358">
        <v>100</v>
      </c>
      <c r="AD358">
        <v>100</v>
      </c>
      <c r="AG358">
        <v>322121</v>
      </c>
    </row>
    <row r="359" spans="1:34" hidden="1" x14ac:dyDescent="0.25">
      <c r="A359" t="s">
        <v>48</v>
      </c>
      <c r="B359" t="s">
        <v>1467</v>
      </c>
      <c r="C359" t="s">
        <v>176</v>
      </c>
      <c r="D359" s="9">
        <v>54789</v>
      </c>
      <c r="E359">
        <v>54802</v>
      </c>
      <c r="F359" s="8" t="s">
        <v>532</v>
      </c>
      <c r="G359" s="11" t="str">
        <f t="shared" si="5"/>
        <v>54802-Z008</v>
      </c>
      <c r="H359">
        <v>1000211</v>
      </c>
      <c r="I359">
        <v>47794913</v>
      </c>
      <c r="J359">
        <v>45323912</v>
      </c>
      <c r="K359">
        <v>61446014</v>
      </c>
      <c r="L359">
        <v>4</v>
      </c>
      <c r="M359" t="s">
        <v>1470</v>
      </c>
      <c r="N359">
        <v>8</v>
      </c>
      <c r="O359">
        <v>1</v>
      </c>
      <c r="P359">
        <v>212</v>
      </c>
      <c r="Q359">
        <v>12</v>
      </c>
      <c r="R359">
        <v>212</v>
      </c>
      <c r="S359">
        <v>2804.8</v>
      </c>
      <c r="T359">
        <v>24.81</v>
      </c>
      <c r="U359">
        <v>10200601</v>
      </c>
      <c r="W359">
        <v>100</v>
      </c>
      <c r="X359">
        <v>100</v>
      </c>
      <c r="Y359">
        <v>100</v>
      </c>
      <c r="Z359">
        <v>100</v>
      </c>
      <c r="AA359">
        <v>100</v>
      </c>
      <c r="AB359">
        <v>100</v>
      </c>
      <c r="AC359">
        <v>100</v>
      </c>
      <c r="AD359">
        <v>100</v>
      </c>
      <c r="AG359">
        <v>322121</v>
      </c>
    </row>
    <row r="360" spans="1:34" hidden="1" x14ac:dyDescent="0.25">
      <c r="A360" t="s">
        <v>48</v>
      </c>
      <c r="B360" t="s">
        <v>1467</v>
      </c>
      <c r="C360" t="s">
        <v>176</v>
      </c>
      <c r="D360" s="9">
        <v>54789</v>
      </c>
      <c r="E360">
        <v>7698</v>
      </c>
      <c r="F360" s="8" t="s">
        <v>174</v>
      </c>
      <c r="G360" s="11" t="str">
        <f t="shared" si="5"/>
        <v>7698-CC1</v>
      </c>
      <c r="H360">
        <v>1020111</v>
      </c>
      <c r="I360">
        <v>47700413</v>
      </c>
      <c r="J360">
        <v>45224612</v>
      </c>
      <c r="K360">
        <v>61267914</v>
      </c>
      <c r="L360">
        <v>8</v>
      </c>
      <c r="M360" t="s">
        <v>1471</v>
      </c>
      <c r="N360" t="s">
        <v>1472</v>
      </c>
      <c r="O360">
        <v>1</v>
      </c>
      <c r="P360">
        <v>105</v>
      </c>
      <c r="Q360">
        <v>16</v>
      </c>
      <c r="R360">
        <v>279</v>
      </c>
      <c r="S360">
        <v>11834.7</v>
      </c>
      <c r="T360">
        <v>58.899999999999899</v>
      </c>
      <c r="U360">
        <v>10200604</v>
      </c>
      <c r="W360">
        <v>100</v>
      </c>
      <c r="X360">
        <v>100</v>
      </c>
      <c r="Y360">
        <v>100</v>
      </c>
      <c r="Z360">
        <v>100</v>
      </c>
      <c r="AA360">
        <v>100</v>
      </c>
      <c r="AB360">
        <v>100</v>
      </c>
      <c r="AC360">
        <v>100</v>
      </c>
      <c r="AD360">
        <v>100</v>
      </c>
      <c r="AG360">
        <v>325211</v>
      </c>
    </row>
    <row r="361" spans="1:34" hidden="1" x14ac:dyDescent="0.25">
      <c r="A361" t="s">
        <v>48</v>
      </c>
      <c r="B361" t="s">
        <v>1467</v>
      </c>
      <c r="C361" t="s">
        <v>176</v>
      </c>
      <c r="D361" s="9">
        <v>54789</v>
      </c>
      <c r="E361">
        <v>880041</v>
      </c>
      <c r="F361" s="8" t="s">
        <v>735</v>
      </c>
      <c r="G361" s="11" t="str">
        <f t="shared" si="5"/>
        <v>880041-X015</v>
      </c>
      <c r="H361">
        <v>985511</v>
      </c>
      <c r="I361">
        <v>47825113</v>
      </c>
      <c r="J361">
        <v>45373012</v>
      </c>
      <c r="K361">
        <v>61031714</v>
      </c>
      <c r="L361">
        <v>10</v>
      </c>
      <c r="M361" t="s">
        <v>735</v>
      </c>
      <c r="N361" t="s">
        <v>735</v>
      </c>
      <c r="O361">
        <v>1</v>
      </c>
      <c r="P361">
        <v>190</v>
      </c>
      <c r="Q361">
        <v>8</v>
      </c>
      <c r="R361">
        <v>301</v>
      </c>
      <c r="S361">
        <v>2733.3</v>
      </c>
      <c r="T361">
        <v>54.4</v>
      </c>
      <c r="U361">
        <v>10201301</v>
      </c>
      <c r="W361">
        <v>100</v>
      </c>
      <c r="X361">
        <v>100</v>
      </c>
      <c r="Y361">
        <v>100</v>
      </c>
      <c r="Z361">
        <v>100</v>
      </c>
      <c r="AA361">
        <v>100</v>
      </c>
      <c r="AB361">
        <v>100</v>
      </c>
      <c r="AC361">
        <v>100</v>
      </c>
      <c r="AD361">
        <v>100</v>
      </c>
      <c r="AG361">
        <v>325199</v>
      </c>
    </row>
    <row r="362" spans="1:34" hidden="1" x14ac:dyDescent="0.25">
      <c r="A362" t="s">
        <v>48</v>
      </c>
      <c r="B362" t="s">
        <v>1467</v>
      </c>
      <c r="C362" t="s">
        <v>176</v>
      </c>
      <c r="D362" s="9">
        <v>54789</v>
      </c>
      <c r="E362">
        <v>880041</v>
      </c>
      <c r="F362" s="8" t="s">
        <v>738</v>
      </c>
      <c r="G362" s="11" t="str">
        <f t="shared" si="5"/>
        <v>880041-Z005</v>
      </c>
      <c r="H362">
        <v>985511</v>
      </c>
      <c r="I362">
        <v>47827213</v>
      </c>
      <c r="J362">
        <v>45363912</v>
      </c>
      <c r="K362">
        <v>61020214</v>
      </c>
      <c r="L362">
        <v>10</v>
      </c>
      <c r="M362" t="s">
        <v>738</v>
      </c>
      <c r="N362" t="s">
        <v>1473</v>
      </c>
      <c r="O362">
        <v>1</v>
      </c>
      <c r="P362">
        <v>190</v>
      </c>
      <c r="Q362">
        <v>10</v>
      </c>
      <c r="R362">
        <v>369</v>
      </c>
      <c r="S362">
        <v>3500</v>
      </c>
      <c r="T362">
        <v>40.4</v>
      </c>
      <c r="U362">
        <v>10200204</v>
      </c>
      <c r="W362">
        <v>100</v>
      </c>
      <c r="X362">
        <v>100</v>
      </c>
      <c r="Y362">
        <v>100</v>
      </c>
      <c r="Z362">
        <v>100</v>
      </c>
      <c r="AA362">
        <v>100</v>
      </c>
      <c r="AB362">
        <v>100</v>
      </c>
      <c r="AC362">
        <v>100</v>
      </c>
      <c r="AD362">
        <v>100</v>
      </c>
      <c r="AG362">
        <v>325199</v>
      </c>
    </row>
    <row r="363" spans="1:34" hidden="1" x14ac:dyDescent="0.25">
      <c r="A363" t="s">
        <v>48</v>
      </c>
      <c r="B363" t="s">
        <v>1467</v>
      </c>
      <c r="C363" t="s">
        <v>176</v>
      </c>
      <c r="D363" s="9">
        <v>54789</v>
      </c>
      <c r="E363">
        <v>880041</v>
      </c>
      <c r="F363" s="8" t="s">
        <v>529</v>
      </c>
      <c r="G363" s="11" t="str">
        <f t="shared" si="5"/>
        <v>880041-Z006</v>
      </c>
      <c r="H363">
        <v>985511</v>
      </c>
      <c r="I363">
        <v>47827113</v>
      </c>
      <c r="J363">
        <v>45363912</v>
      </c>
      <c r="K363">
        <v>61020314</v>
      </c>
      <c r="L363">
        <v>10</v>
      </c>
      <c r="M363" t="s">
        <v>529</v>
      </c>
      <c r="N363" t="s">
        <v>1473</v>
      </c>
      <c r="O363">
        <v>1</v>
      </c>
      <c r="P363">
        <v>190</v>
      </c>
      <c r="Q363">
        <v>10</v>
      </c>
      <c r="R363">
        <v>369</v>
      </c>
      <c r="S363">
        <v>3500</v>
      </c>
      <c r="T363">
        <v>40.4</v>
      </c>
      <c r="U363">
        <v>10200204</v>
      </c>
      <c r="W363">
        <v>100</v>
      </c>
      <c r="X363">
        <v>100</v>
      </c>
      <c r="Y363">
        <v>100</v>
      </c>
      <c r="Z363">
        <v>100</v>
      </c>
      <c r="AA363">
        <v>100</v>
      </c>
      <c r="AB363">
        <v>100</v>
      </c>
      <c r="AC363">
        <v>100</v>
      </c>
      <c r="AD363">
        <v>100</v>
      </c>
      <c r="AG363">
        <v>325199</v>
      </c>
    </row>
    <row r="364" spans="1:34" hidden="1" x14ac:dyDescent="0.25">
      <c r="A364" t="s">
        <v>48</v>
      </c>
      <c r="B364" t="s">
        <v>1467</v>
      </c>
      <c r="C364" t="s">
        <v>176</v>
      </c>
      <c r="D364" s="9">
        <v>54789</v>
      </c>
      <c r="E364">
        <v>880075</v>
      </c>
      <c r="F364" s="8" t="s">
        <v>799</v>
      </c>
      <c r="G364" s="11" t="str">
        <f t="shared" si="5"/>
        <v>880075-AB8301</v>
      </c>
      <c r="W364">
        <v>100</v>
      </c>
      <c r="X364">
        <v>100</v>
      </c>
      <c r="Y364">
        <v>100</v>
      </c>
      <c r="Z364">
        <v>100</v>
      </c>
      <c r="AA364">
        <v>100</v>
      </c>
      <c r="AB364">
        <v>100</v>
      </c>
      <c r="AC364">
        <v>100</v>
      </c>
      <c r="AD364">
        <v>100</v>
      </c>
      <c r="AH364" t="s">
        <v>1253</v>
      </c>
    </row>
    <row r="365" spans="1:34" hidden="1" x14ac:dyDescent="0.25">
      <c r="A365" t="s">
        <v>48</v>
      </c>
      <c r="B365" t="s">
        <v>1467</v>
      </c>
      <c r="C365" t="s">
        <v>176</v>
      </c>
      <c r="D365" s="9">
        <v>54789</v>
      </c>
      <c r="E365">
        <v>880101</v>
      </c>
      <c r="F365" s="8" t="s">
        <v>846</v>
      </c>
      <c r="G365" s="11" t="str">
        <f t="shared" si="5"/>
        <v>880101-PB3</v>
      </c>
      <c r="W365">
        <v>100</v>
      </c>
      <c r="X365">
        <v>100</v>
      </c>
      <c r="Y365">
        <v>100</v>
      </c>
      <c r="Z365">
        <v>100</v>
      </c>
      <c r="AA365">
        <v>100</v>
      </c>
      <c r="AB365">
        <v>100</v>
      </c>
      <c r="AC365">
        <v>100</v>
      </c>
      <c r="AD365">
        <v>100</v>
      </c>
      <c r="AH365" t="s">
        <v>1253</v>
      </c>
    </row>
    <row r="366" spans="1:34" hidden="1" x14ac:dyDescent="0.25">
      <c r="A366" t="s">
        <v>48</v>
      </c>
      <c r="B366" t="s">
        <v>1467</v>
      </c>
      <c r="C366" t="s">
        <v>477</v>
      </c>
      <c r="D366" s="9">
        <v>54789</v>
      </c>
      <c r="E366">
        <v>54605</v>
      </c>
      <c r="F366" s="8" t="s">
        <v>106</v>
      </c>
      <c r="G366" s="11" t="str">
        <f t="shared" si="5"/>
        <v>54605-001</v>
      </c>
      <c r="H366">
        <v>2673411</v>
      </c>
      <c r="I366">
        <v>40876913</v>
      </c>
      <c r="J366">
        <v>38996812</v>
      </c>
      <c r="K366">
        <v>154698114</v>
      </c>
      <c r="L366" t="s">
        <v>1474</v>
      </c>
      <c r="M366" t="s">
        <v>1475</v>
      </c>
      <c r="N366">
        <v>107</v>
      </c>
      <c r="O366">
        <v>20100101</v>
      </c>
      <c r="P366">
        <v>132</v>
      </c>
      <c r="Q366">
        <v>10.4</v>
      </c>
      <c r="R366">
        <v>437</v>
      </c>
      <c r="S366">
        <v>4163.3333000000002</v>
      </c>
      <c r="T366">
        <v>49.009999999999899</v>
      </c>
      <c r="U366">
        <v>20100101</v>
      </c>
      <c r="W366">
        <v>35.97728163</v>
      </c>
      <c r="X366">
        <v>53.127973019999999</v>
      </c>
      <c r="Y366">
        <v>43.408911750000001</v>
      </c>
      <c r="Z366">
        <v>43.408911750000001</v>
      </c>
      <c r="AA366">
        <v>17.164922520000001</v>
      </c>
      <c r="AB366">
        <v>8.2753745510000005</v>
      </c>
      <c r="AC366">
        <v>32.218243729999998</v>
      </c>
      <c r="AD366">
        <v>32.218243729999998</v>
      </c>
      <c r="AG366">
        <v>336412</v>
      </c>
    </row>
    <row r="367" spans="1:34" hidden="1" x14ac:dyDescent="0.25">
      <c r="A367" t="s">
        <v>48</v>
      </c>
      <c r="B367" t="s">
        <v>1467</v>
      </c>
      <c r="C367" t="s">
        <v>477</v>
      </c>
      <c r="D367" s="9">
        <v>54789</v>
      </c>
      <c r="E367">
        <v>54605</v>
      </c>
      <c r="F367" s="8" t="s">
        <v>106</v>
      </c>
      <c r="G367" s="11" t="str">
        <f t="shared" si="5"/>
        <v>54605-001</v>
      </c>
      <c r="H367">
        <v>2673411</v>
      </c>
      <c r="I367">
        <v>40876913</v>
      </c>
      <c r="J367">
        <v>38996812</v>
      </c>
      <c r="K367">
        <v>47536114</v>
      </c>
      <c r="L367" t="s">
        <v>1474</v>
      </c>
      <c r="M367" t="s">
        <v>1475</v>
      </c>
      <c r="N367">
        <v>107</v>
      </c>
      <c r="O367">
        <v>2</v>
      </c>
      <c r="P367">
        <v>132</v>
      </c>
      <c r="Q367">
        <v>10.4</v>
      </c>
      <c r="R367">
        <v>437</v>
      </c>
      <c r="S367">
        <v>4163.3333000000002</v>
      </c>
      <c r="T367">
        <v>49.009999999999899</v>
      </c>
      <c r="U367">
        <v>20100201</v>
      </c>
      <c r="W367">
        <v>64.022718370000007</v>
      </c>
      <c r="X367">
        <v>46.872026980000001</v>
      </c>
      <c r="Y367">
        <v>56.591088249999999</v>
      </c>
      <c r="Z367">
        <v>56.591088249999999</v>
      </c>
      <c r="AA367">
        <v>82.835077479999995</v>
      </c>
      <c r="AB367">
        <v>91.724625450000005</v>
      </c>
      <c r="AC367">
        <v>67.781756270000002</v>
      </c>
      <c r="AD367">
        <v>67.781756270000002</v>
      </c>
      <c r="AG367">
        <v>336412</v>
      </c>
    </row>
    <row r="368" spans="1:34" hidden="1" x14ac:dyDescent="0.25">
      <c r="A368" t="s">
        <v>48</v>
      </c>
      <c r="B368" t="s">
        <v>1467</v>
      </c>
      <c r="C368" t="s">
        <v>550</v>
      </c>
      <c r="D368" s="9">
        <v>54789</v>
      </c>
      <c r="E368">
        <v>52193</v>
      </c>
      <c r="F368" s="8" t="s">
        <v>548</v>
      </c>
      <c r="G368" s="11" t="str">
        <f t="shared" si="5"/>
        <v>52193-DCPP4</v>
      </c>
      <c r="H368">
        <v>588311</v>
      </c>
      <c r="I368">
        <v>46161413</v>
      </c>
      <c r="J368">
        <v>43834312</v>
      </c>
      <c r="K368">
        <v>48915714</v>
      </c>
      <c r="L368">
        <v>1000300016</v>
      </c>
      <c r="M368">
        <v>67</v>
      </c>
      <c r="N368">
        <v>68</v>
      </c>
      <c r="O368">
        <v>2</v>
      </c>
      <c r="P368">
        <v>500</v>
      </c>
      <c r="Q368">
        <v>20</v>
      </c>
      <c r="R368">
        <v>250</v>
      </c>
      <c r="S368">
        <v>12808.8333</v>
      </c>
      <c r="T368">
        <v>40.799999999999898</v>
      </c>
      <c r="U368">
        <v>10100701</v>
      </c>
      <c r="W368">
        <v>100</v>
      </c>
      <c r="X368">
        <v>100</v>
      </c>
      <c r="Y368">
        <v>100</v>
      </c>
      <c r="Z368">
        <v>100</v>
      </c>
      <c r="AA368">
        <v>100</v>
      </c>
      <c r="AB368">
        <v>100</v>
      </c>
      <c r="AC368">
        <v>100</v>
      </c>
      <c r="AD368">
        <v>100</v>
      </c>
      <c r="AG368">
        <v>32411</v>
      </c>
    </row>
    <row r="369" spans="1:34" hidden="1" x14ac:dyDescent="0.25">
      <c r="A369" t="s">
        <v>48</v>
      </c>
      <c r="B369" t="s">
        <v>1467</v>
      </c>
      <c r="C369" t="s">
        <v>54</v>
      </c>
      <c r="D369" s="9">
        <v>42736</v>
      </c>
      <c r="E369">
        <v>629</v>
      </c>
      <c r="F369" s="8" t="s">
        <v>52</v>
      </c>
      <c r="G369" s="11" t="str">
        <f t="shared" si="5"/>
        <v>629-P3</v>
      </c>
      <c r="H369">
        <v>2797211</v>
      </c>
      <c r="I369">
        <v>40826013</v>
      </c>
      <c r="J369">
        <v>38945412</v>
      </c>
      <c r="K369">
        <v>49094514</v>
      </c>
      <c r="L369">
        <v>1270020</v>
      </c>
      <c r="M369">
        <v>9</v>
      </c>
      <c r="N369">
        <v>9</v>
      </c>
      <c r="O369">
        <v>1</v>
      </c>
      <c r="P369">
        <v>41</v>
      </c>
      <c r="Q369">
        <v>12.3</v>
      </c>
      <c r="R369">
        <v>960</v>
      </c>
      <c r="S369">
        <v>15900</v>
      </c>
      <c r="T369">
        <v>133.80000000000001</v>
      </c>
      <c r="U369">
        <v>20100101</v>
      </c>
      <c r="W369">
        <v>100</v>
      </c>
      <c r="X369">
        <v>100</v>
      </c>
      <c r="Y369">
        <v>100</v>
      </c>
      <c r="Z369">
        <v>100</v>
      </c>
      <c r="AA369">
        <v>100</v>
      </c>
      <c r="AB369">
        <v>100</v>
      </c>
      <c r="AC369">
        <v>100</v>
      </c>
      <c r="AD369">
        <v>100</v>
      </c>
      <c r="AG369">
        <v>2211</v>
      </c>
    </row>
    <row r="370" spans="1:34" hidden="1" x14ac:dyDescent="0.25">
      <c r="A370" t="s">
        <v>48</v>
      </c>
      <c r="B370" t="s">
        <v>1467</v>
      </c>
      <c r="C370" t="s">
        <v>54</v>
      </c>
      <c r="D370" s="9">
        <v>43101</v>
      </c>
      <c r="E370">
        <v>10333</v>
      </c>
      <c r="F370" s="8" t="s">
        <v>45</v>
      </c>
      <c r="G370" s="11" t="str">
        <f t="shared" si="5"/>
        <v>10333-1</v>
      </c>
      <c r="H370">
        <v>16592211</v>
      </c>
      <c r="I370">
        <v>109076713</v>
      </c>
      <c r="J370">
        <v>112590212</v>
      </c>
      <c r="K370">
        <v>154524514</v>
      </c>
      <c r="L370">
        <v>530380</v>
      </c>
      <c r="M370">
        <v>2</v>
      </c>
      <c r="N370">
        <v>2</v>
      </c>
      <c r="O370">
        <v>1</v>
      </c>
      <c r="P370">
        <v>165</v>
      </c>
      <c r="Q370">
        <v>12</v>
      </c>
      <c r="R370">
        <v>340</v>
      </c>
      <c r="S370">
        <v>6500</v>
      </c>
      <c r="T370">
        <v>57.5</v>
      </c>
      <c r="U370">
        <v>10100902</v>
      </c>
      <c r="W370">
        <v>100</v>
      </c>
      <c r="X370">
        <v>100</v>
      </c>
      <c r="Y370">
        <v>100</v>
      </c>
      <c r="Z370">
        <v>100</v>
      </c>
      <c r="AA370">
        <v>100</v>
      </c>
      <c r="AB370">
        <v>100</v>
      </c>
      <c r="AC370">
        <v>100</v>
      </c>
      <c r="AD370">
        <v>100</v>
      </c>
      <c r="AG370">
        <v>2211</v>
      </c>
    </row>
    <row r="371" spans="1:34" hidden="1" x14ac:dyDescent="0.25">
      <c r="A371" t="s">
        <v>48</v>
      </c>
      <c r="B371" t="s">
        <v>1467</v>
      </c>
      <c r="C371" t="s">
        <v>54</v>
      </c>
      <c r="D371" s="9">
        <v>43101</v>
      </c>
      <c r="E371">
        <v>10333</v>
      </c>
      <c r="F371" s="8" t="s">
        <v>45</v>
      </c>
      <c r="G371" s="11" t="str">
        <f t="shared" si="5"/>
        <v>10333-1</v>
      </c>
      <c r="H371">
        <v>16592211</v>
      </c>
      <c r="I371">
        <v>109076713</v>
      </c>
      <c r="J371">
        <v>112590212</v>
      </c>
      <c r="K371">
        <v>154524614</v>
      </c>
      <c r="L371">
        <v>530380</v>
      </c>
      <c r="M371">
        <v>2</v>
      </c>
      <c r="N371">
        <v>2</v>
      </c>
      <c r="O371">
        <v>2</v>
      </c>
      <c r="P371">
        <v>165</v>
      </c>
      <c r="Q371">
        <v>12</v>
      </c>
      <c r="R371">
        <v>340</v>
      </c>
      <c r="S371">
        <v>6500</v>
      </c>
      <c r="T371">
        <v>57.5</v>
      </c>
      <c r="U371">
        <v>10100501</v>
      </c>
      <c r="W371">
        <v>0</v>
      </c>
      <c r="X371">
        <v>0</v>
      </c>
      <c r="Y371">
        <v>0</v>
      </c>
      <c r="Z371">
        <v>0</v>
      </c>
      <c r="AA371">
        <v>0</v>
      </c>
      <c r="AB371">
        <v>0</v>
      </c>
      <c r="AC371">
        <v>0</v>
      </c>
      <c r="AD371">
        <v>0</v>
      </c>
      <c r="AG371">
        <v>2211</v>
      </c>
    </row>
    <row r="372" spans="1:34" hidden="1" x14ac:dyDescent="0.25">
      <c r="A372" t="s">
        <v>48</v>
      </c>
      <c r="B372" t="s">
        <v>1467</v>
      </c>
      <c r="C372" t="s">
        <v>306</v>
      </c>
      <c r="D372" s="9">
        <v>42736</v>
      </c>
      <c r="E372">
        <v>880086</v>
      </c>
      <c r="F372" s="8" t="s">
        <v>817</v>
      </c>
      <c r="G372" s="11" t="str">
        <f t="shared" si="5"/>
        <v>880086-UNITC</v>
      </c>
      <c r="H372">
        <v>8065311</v>
      </c>
      <c r="I372">
        <v>6299413</v>
      </c>
      <c r="J372">
        <v>6239712</v>
      </c>
      <c r="K372">
        <v>43446314</v>
      </c>
      <c r="L372" t="s">
        <v>1476</v>
      </c>
      <c r="M372">
        <v>19</v>
      </c>
      <c r="N372">
        <v>48</v>
      </c>
      <c r="O372">
        <v>1</v>
      </c>
      <c r="P372">
        <v>200</v>
      </c>
      <c r="Q372">
        <v>6</v>
      </c>
      <c r="R372">
        <v>359</v>
      </c>
      <c r="S372">
        <v>2483.3000000000002</v>
      </c>
      <c r="T372">
        <v>87.8</v>
      </c>
      <c r="U372">
        <v>10200202</v>
      </c>
      <c r="W372">
        <v>98.381316720000001</v>
      </c>
      <c r="X372">
        <v>95.607227550000005</v>
      </c>
      <c r="Y372">
        <v>99.483354120000001</v>
      </c>
      <c r="Z372">
        <v>99.157526630000007</v>
      </c>
      <c r="AA372">
        <v>94.296572940000004</v>
      </c>
      <c r="AB372">
        <v>96.774193550000007</v>
      </c>
      <c r="AC372">
        <v>98.381316720000001</v>
      </c>
      <c r="AD372">
        <v>98.381316720000001</v>
      </c>
      <c r="AG372">
        <v>325998</v>
      </c>
    </row>
    <row r="373" spans="1:34" hidden="1" x14ac:dyDescent="0.25">
      <c r="A373" t="s">
        <v>48</v>
      </c>
      <c r="B373" t="s">
        <v>1467</v>
      </c>
      <c r="C373" t="s">
        <v>306</v>
      </c>
      <c r="D373" s="9">
        <v>42736</v>
      </c>
      <c r="E373">
        <v>880086</v>
      </c>
      <c r="F373" s="8" t="s">
        <v>817</v>
      </c>
      <c r="G373" s="11" t="str">
        <f t="shared" si="5"/>
        <v>880086-UNITC</v>
      </c>
      <c r="H373">
        <v>8065311</v>
      </c>
      <c r="I373">
        <v>6299413</v>
      </c>
      <c r="J373">
        <v>6239712</v>
      </c>
      <c r="K373">
        <v>43446414</v>
      </c>
      <c r="L373" t="s">
        <v>1476</v>
      </c>
      <c r="M373">
        <v>19</v>
      </c>
      <c r="N373">
        <v>48</v>
      </c>
      <c r="O373">
        <v>2</v>
      </c>
      <c r="P373">
        <v>200</v>
      </c>
      <c r="Q373">
        <v>6</v>
      </c>
      <c r="R373">
        <v>359</v>
      </c>
      <c r="S373">
        <v>2483.3000000000002</v>
      </c>
      <c r="T373">
        <v>87.8</v>
      </c>
      <c r="U373">
        <v>10200505</v>
      </c>
      <c r="W373">
        <v>1.618683281</v>
      </c>
      <c r="X373">
        <v>4.392772452</v>
      </c>
      <c r="Y373">
        <v>0.51664587900000003</v>
      </c>
      <c r="Z373">
        <v>0.84247337499999997</v>
      </c>
      <c r="AA373">
        <v>5.7034270620000003</v>
      </c>
      <c r="AB373">
        <v>3.225806452</v>
      </c>
      <c r="AC373">
        <v>1.618683281</v>
      </c>
      <c r="AD373">
        <v>1.618683281</v>
      </c>
      <c r="AG373">
        <v>325998</v>
      </c>
    </row>
    <row r="374" spans="1:34" hidden="1" x14ac:dyDescent="0.25">
      <c r="A374" t="s">
        <v>48</v>
      </c>
      <c r="B374" t="s">
        <v>1467</v>
      </c>
      <c r="C374" t="s">
        <v>306</v>
      </c>
      <c r="D374" s="9">
        <v>54789</v>
      </c>
      <c r="E374">
        <v>10865</v>
      </c>
      <c r="F374" s="8" t="s">
        <v>304</v>
      </c>
      <c r="G374" s="11" t="str">
        <f t="shared" si="5"/>
        <v>10865-FBC1</v>
      </c>
      <c r="H374">
        <v>8139911</v>
      </c>
      <c r="I374">
        <v>4636213</v>
      </c>
      <c r="J374">
        <v>4481512</v>
      </c>
      <c r="K374">
        <v>45466714</v>
      </c>
      <c r="L374" t="s">
        <v>1477</v>
      </c>
      <c r="M374">
        <v>223</v>
      </c>
      <c r="N374">
        <v>77</v>
      </c>
      <c r="O374">
        <v>1</v>
      </c>
      <c r="P374">
        <v>322</v>
      </c>
      <c r="Q374">
        <v>13.5</v>
      </c>
      <c r="R374">
        <v>320</v>
      </c>
      <c r="S374">
        <v>1120</v>
      </c>
      <c r="T374">
        <v>7.8245722365068904</v>
      </c>
      <c r="U374">
        <v>10200217</v>
      </c>
      <c r="W374">
        <v>100</v>
      </c>
      <c r="X374">
        <v>100</v>
      </c>
      <c r="Y374">
        <v>100</v>
      </c>
      <c r="Z374">
        <v>100</v>
      </c>
      <c r="AA374">
        <v>100</v>
      </c>
      <c r="AB374">
        <v>100</v>
      </c>
      <c r="AC374">
        <v>100</v>
      </c>
      <c r="AD374">
        <v>100</v>
      </c>
      <c r="AG374">
        <v>311221</v>
      </c>
    </row>
    <row r="375" spans="1:34" hidden="1" x14ac:dyDescent="0.25">
      <c r="A375" t="s">
        <v>48</v>
      </c>
      <c r="B375" t="s">
        <v>1467</v>
      </c>
      <c r="C375" t="s">
        <v>306</v>
      </c>
      <c r="D375" s="9">
        <v>54789</v>
      </c>
      <c r="E375">
        <v>10865</v>
      </c>
      <c r="F375" s="8" t="s">
        <v>308</v>
      </c>
      <c r="G375" s="11" t="str">
        <f t="shared" si="5"/>
        <v>10865-FBC2</v>
      </c>
      <c r="H375">
        <v>8139911</v>
      </c>
      <c r="I375">
        <v>4638013</v>
      </c>
      <c r="J375">
        <v>4481512</v>
      </c>
      <c r="K375">
        <v>45464914</v>
      </c>
      <c r="L375" t="s">
        <v>1477</v>
      </c>
      <c r="M375">
        <v>224</v>
      </c>
      <c r="N375">
        <v>77</v>
      </c>
      <c r="O375">
        <v>1</v>
      </c>
      <c r="P375">
        <v>322</v>
      </c>
      <c r="Q375">
        <v>13.5</v>
      </c>
      <c r="R375">
        <v>320</v>
      </c>
      <c r="S375">
        <v>1120</v>
      </c>
      <c r="T375">
        <v>7.8245722365068904</v>
      </c>
      <c r="U375">
        <v>10200217</v>
      </c>
      <c r="W375">
        <v>100</v>
      </c>
      <c r="X375">
        <v>100</v>
      </c>
      <c r="Y375">
        <v>100</v>
      </c>
      <c r="Z375">
        <v>100</v>
      </c>
      <c r="AA375">
        <v>100</v>
      </c>
      <c r="AB375">
        <v>100</v>
      </c>
      <c r="AC375">
        <v>100</v>
      </c>
      <c r="AD375">
        <v>100</v>
      </c>
      <c r="AG375">
        <v>311221</v>
      </c>
    </row>
    <row r="376" spans="1:34" hidden="1" x14ac:dyDescent="0.25">
      <c r="A376" t="s">
        <v>48</v>
      </c>
      <c r="B376" t="s">
        <v>1467</v>
      </c>
      <c r="C376" t="s">
        <v>306</v>
      </c>
      <c r="D376" s="9">
        <v>54789</v>
      </c>
      <c r="E376">
        <v>10865</v>
      </c>
      <c r="F376" s="8" t="s">
        <v>310</v>
      </c>
      <c r="G376" s="11" t="str">
        <f t="shared" si="5"/>
        <v>10865-FBC3</v>
      </c>
      <c r="H376">
        <v>8139911</v>
      </c>
      <c r="I376">
        <v>4640213</v>
      </c>
      <c r="J376">
        <v>4481512</v>
      </c>
      <c r="K376">
        <v>45428814</v>
      </c>
      <c r="L376" t="s">
        <v>1477</v>
      </c>
      <c r="M376">
        <v>225</v>
      </c>
      <c r="N376">
        <v>77</v>
      </c>
      <c r="O376">
        <v>1</v>
      </c>
      <c r="P376">
        <v>322</v>
      </c>
      <c r="Q376">
        <v>13.5</v>
      </c>
      <c r="R376">
        <v>320</v>
      </c>
      <c r="S376">
        <v>1120</v>
      </c>
      <c r="T376">
        <v>7.8245722365068904</v>
      </c>
      <c r="U376">
        <v>10200217</v>
      </c>
      <c r="W376">
        <v>100</v>
      </c>
      <c r="X376">
        <v>100</v>
      </c>
      <c r="Y376">
        <v>100</v>
      </c>
      <c r="Z376">
        <v>100</v>
      </c>
      <c r="AA376">
        <v>100</v>
      </c>
      <c r="AB376">
        <v>100</v>
      </c>
      <c r="AC376">
        <v>100</v>
      </c>
      <c r="AD376">
        <v>100</v>
      </c>
      <c r="AG376">
        <v>311221</v>
      </c>
    </row>
    <row r="377" spans="1:34" hidden="1" x14ac:dyDescent="0.25">
      <c r="A377" t="s">
        <v>48</v>
      </c>
      <c r="B377" t="s">
        <v>1467</v>
      </c>
      <c r="C377" t="s">
        <v>306</v>
      </c>
      <c r="D377" s="9">
        <v>54789</v>
      </c>
      <c r="E377">
        <v>10865</v>
      </c>
      <c r="F377" s="8" t="s">
        <v>312</v>
      </c>
      <c r="G377" s="11" t="str">
        <f t="shared" si="5"/>
        <v>10865-FBC4</v>
      </c>
      <c r="H377">
        <v>8139911</v>
      </c>
      <c r="I377">
        <v>4640713</v>
      </c>
      <c r="J377">
        <v>87533012</v>
      </c>
      <c r="K377">
        <v>45428314</v>
      </c>
      <c r="L377" t="s">
        <v>1477</v>
      </c>
      <c r="M377">
        <v>226</v>
      </c>
      <c r="N377">
        <v>464</v>
      </c>
      <c r="O377">
        <v>1</v>
      </c>
      <c r="P377">
        <v>322</v>
      </c>
      <c r="Q377">
        <v>13.5</v>
      </c>
      <c r="R377">
        <v>320</v>
      </c>
      <c r="S377">
        <v>840</v>
      </c>
      <c r="T377">
        <v>5.86842917738017</v>
      </c>
      <c r="U377">
        <v>10200217</v>
      </c>
      <c r="W377">
        <v>100</v>
      </c>
      <c r="X377">
        <v>100</v>
      </c>
      <c r="Y377">
        <v>100</v>
      </c>
      <c r="Z377">
        <v>100</v>
      </c>
      <c r="AA377">
        <v>100</v>
      </c>
      <c r="AB377">
        <v>100</v>
      </c>
      <c r="AC377">
        <v>100</v>
      </c>
      <c r="AD377">
        <v>100</v>
      </c>
      <c r="AG377">
        <v>311221</v>
      </c>
    </row>
    <row r="378" spans="1:34" hidden="1" x14ac:dyDescent="0.25">
      <c r="A378" t="s">
        <v>48</v>
      </c>
      <c r="B378" t="s">
        <v>1467</v>
      </c>
      <c r="C378" t="s">
        <v>306</v>
      </c>
      <c r="D378" s="9">
        <v>54789</v>
      </c>
      <c r="E378">
        <v>10865</v>
      </c>
      <c r="F378" s="8" t="s">
        <v>314</v>
      </c>
      <c r="G378" s="11" t="str">
        <f t="shared" si="5"/>
        <v>10865-FBC5</v>
      </c>
      <c r="H378">
        <v>8139911</v>
      </c>
      <c r="I378">
        <v>4640013</v>
      </c>
      <c r="J378">
        <v>87533012</v>
      </c>
      <c r="K378">
        <v>45429014</v>
      </c>
      <c r="L378" t="s">
        <v>1477</v>
      </c>
      <c r="M378">
        <v>227</v>
      </c>
      <c r="N378">
        <v>464</v>
      </c>
      <c r="O378">
        <v>1</v>
      </c>
      <c r="P378">
        <v>322</v>
      </c>
      <c r="Q378">
        <v>13.5</v>
      </c>
      <c r="R378">
        <v>320</v>
      </c>
      <c r="S378">
        <v>840</v>
      </c>
      <c r="T378">
        <v>5.86842917738017</v>
      </c>
      <c r="U378">
        <v>10200217</v>
      </c>
      <c r="W378">
        <v>100</v>
      </c>
      <c r="X378">
        <v>100</v>
      </c>
      <c r="Y378">
        <v>100</v>
      </c>
      <c r="Z378">
        <v>100</v>
      </c>
      <c r="AA378">
        <v>100</v>
      </c>
      <c r="AB378">
        <v>100</v>
      </c>
      <c r="AC378">
        <v>100</v>
      </c>
      <c r="AD378">
        <v>100</v>
      </c>
      <c r="AG378">
        <v>311221</v>
      </c>
    </row>
    <row r="379" spans="1:34" hidden="1" x14ac:dyDescent="0.25">
      <c r="A379" t="s">
        <v>48</v>
      </c>
      <c r="B379" t="s">
        <v>1467</v>
      </c>
      <c r="C379" t="s">
        <v>306</v>
      </c>
      <c r="D379" s="9">
        <v>54789</v>
      </c>
      <c r="E379">
        <v>10865</v>
      </c>
      <c r="F379" s="8" t="s">
        <v>316</v>
      </c>
      <c r="G379" s="11" t="str">
        <f t="shared" si="5"/>
        <v>10865-FBC6</v>
      </c>
      <c r="H379">
        <v>8139911</v>
      </c>
      <c r="I379">
        <v>4639713</v>
      </c>
      <c r="J379">
        <v>87533012</v>
      </c>
      <c r="K379">
        <v>45429314</v>
      </c>
      <c r="L379" t="s">
        <v>1477</v>
      </c>
      <c r="M379">
        <v>228</v>
      </c>
      <c r="N379">
        <v>464</v>
      </c>
      <c r="O379">
        <v>1</v>
      </c>
      <c r="P379">
        <v>322</v>
      </c>
      <c r="Q379">
        <v>13.5</v>
      </c>
      <c r="R379">
        <v>320</v>
      </c>
      <c r="S379">
        <v>840</v>
      </c>
      <c r="T379">
        <v>5.86842917738017</v>
      </c>
      <c r="U379">
        <v>10200217</v>
      </c>
      <c r="W379">
        <v>100</v>
      </c>
      <c r="X379">
        <v>100</v>
      </c>
      <c r="Y379">
        <v>100</v>
      </c>
      <c r="Z379">
        <v>100</v>
      </c>
      <c r="AA379">
        <v>100</v>
      </c>
      <c r="AB379">
        <v>100</v>
      </c>
      <c r="AC379">
        <v>100</v>
      </c>
      <c r="AD379">
        <v>100</v>
      </c>
      <c r="AG379">
        <v>311221</v>
      </c>
    </row>
    <row r="380" spans="1:34" hidden="1" x14ac:dyDescent="0.25">
      <c r="A380" t="s">
        <v>48</v>
      </c>
      <c r="B380" t="s">
        <v>1467</v>
      </c>
      <c r="C380" t="s">
        <v>306</v>
      </c>
      <c r="D380" s="9">
        <v>54789</v>
      </c>
      <c r="E380">
        <v>10865</v>
      </c>
      <c r="F380" s="8" t="s">
        <v>318</v>
      </c>
      <c r="G380" s="11" t="str">
        <f t="shared" si="5"/>
        <v>10865-FBC7</v>
      </c>
      <c r="H380">
        <v>8139911</v>
      </c>
      <c r="I380">
        <v>4640313</v>
      </c>
      <c r="J380">
        <v>4481512</v>
      </c>
      <c r="K380">
        <v>45428714</v>
      </c>
      <c r="L380" t="s">
        <v>1477</v>
      </c>
      <c r="M380">
        <v>229</v>
      </c>
      <c r="N380">
        <v>77</v>
      </c>
      <c r="O380">
        <v>1</v>
      </c>
      <c r="P380">
        <v>322</v>
      </c>
      <c r="Q380">
        <v>13.5</v>
      </c>
      <c r="R380">
        <v>320</v>
      </c>
      <c r="S380">
        <v>1120</v>
      </c>
      <c r="T380">
        <v>7.8245722365068904</v>
      </c>
      <c r="U380">
        <v>10200217</v>
      </c>
      <c r="W380">
        <v>100</v>
      </c>
      <c r="X380">
        <v>100</v>
      </c>
      <c r="Y380">
        <v>100</v>
      </c>
      <c r="Z380">
        <v>100</v>
      </c>
      <c r="AA380">
        <v>100</v>
      </c>
      <c r="AB380">
        <v>100</v>
      </c>
      <c r="AC380">
        <v>100</v>
      </c>
      <c r="AD380">
        <v>100</v>
      </c>
      <c r="AG380">
        <v>311221</v>
      </c>
    </row>
    <row r="381" spans="1:34" hidden="1" x14ac:dyDescent="0.25">
      <c r="A381" t="s">
        <v>48</v>
      </c>
      <c r="B381" t="s">
        <v>1467</v>
      </c>
      <c r="C381" t="s">
        <v>306</v>
      </c>
      <c r="D381" s="9">
        <v>54789</v>
      </c>
      <c r="E381">
        <v>10865</v>
      </c>
      <c r="F381" s="8" t="s">
        <v>320</v>
      </c>
      <c r="G381" s="11" t="str">
        <f t="shared" si="5"/>
        <v>10865-FBC8</v>
      </c>
      <c r="H381">
        <v>8139911</v>
      </c>
      <c r="I381">
        <v>4639913</v>
      </c>
      <c r="J381">
        <v>87533112</v>
      </c>
      <c r="K381">
        <v>45429114</v>
      </c>
      <c r="L381" t="s">
        <v>1477</v>
      </c>
      <c r="M381">
        <v>230</v>
      </c>
      <c r="N381">
        <v>465</v>
      </c>
      <c r="O381">
        <v>1</v>
      </c>
      <c r="P381">
        <v>322</v>
      </c>
      <c r="Q381">
        <v>8</v>
      </c>
      <c r="R381">
        <v>320</v>
      </c>
      <c r="S381">
        <v>280</v>
      </c>
      <c r="T381">
        <v>5.5704230082163297</v>
      </c>
      <c r="U381">
        <v>10200217</v>
      </c>
      <c r="W381">
        <v>100</v>
      </c>
      <c r="X381">
        <v>100</v>
      </c>
      <c r="Y381">
        <v>100</v>
      </c>
      <c r="Z381">
        <v>100</v>
      </c>
      <c r="AA381">
        <v>100</v>
      </c>
      <c r="AB381">
        <v>100</v>
      </c>
      <c r="AC381">
        <v>100</v>
      </c>
      <c r="AD381">
        <v>100</v>
      </c>
      <c r="AG381">
        <v>311221</v>
      </c>
    </row>
    <row r="382" spans="1:34" x14ac:dyDescent="0.25">
      <c r="A382" t="s">
        <v>48</v>
      </c>
      <c r="B382" t="s">
        <v>1467</v>
      </c>
      <c r="C382" t="s">
        <v>306</v>
      </c>
      <c r="D382" s="9">
        <v>54789</v>
      </c>
      <c r="E382" s="12">
        <v>10865</v>
      </c>
      <c r="F382" s="13" t="s">
        <v>322</v>
      </c>
      <c r="G382" s="14" t="str">
        <f t="shared" si="5"/>
        <v>10865-FBC9</v>
      </c>
      <c r="H382">
        <v>8139911</v>
      </c>
      <c r="I382">
        <v>4636413</v>
      </c>
      <c r="J382">
        <v>87533212</v>
      </c>
      <c r="K382">
        <v>45466514</v>
      </c>
      <c r="L382" t="s">
        <v>1477</v>
      </c>
      <c r="M382">
        <v>222</v>
      </c>
      <c r="N382">
        <v>466</v>
      </c>
      <c r="O382">
        <v>1</v>
      </c>
      <c r="P382">
        <v>322</v>
      </c>
      <c r="Q382">
        <v>8</v>
      </c>
      <c r="R382">
        <v>320</v>
      </c>
      <c r="S382">
        <v>280</v>
      </c>
      <c r="T382">
        <v>5.5704230082163297</v>
      </c>
      <c r="U382">
        <v>10200217</v>
      </c>
      <c r="W382">
        <v>100</v>
      </c>
      <c r="X382">
        <v>100</v>
      </c>
      <c r="Y382">
        <v>100</v>
      </c>
      <c r="Z382">
        <v>100</v>
      </c>
      <c r="AA382">
        <v>100</v>
      </c>
      <c r="AB382">
        <v>100</v>
      </c>
      <c r="AC382">
        <v>100</v>
      </c>
      <c r="AD382">
        <v>100</v>
      </c>
      <c r="AG382">
        <v>311221</v>
      </c>
    </row>
    <row r="383" spans="1:34" hidden="1" x14ac:dyDescent="0.25">
      <c r="A383" t="s">
        <v>48</v>
      </c>
      <c r="B383" t="s">
        <v>1467</v>
      </c>
      <c r="C383" t="s">
        <v>306</v>
      </c>
      <c r="D383" s="9">
        <v>54789</v>
      </c>
      <c r="E383">
        <v>10865</v>
      </c>
      <c r="F383" s="8" t="s">
        <v>324</v>
      </c>
      <c r="G383" s="11" t="str">
        <f t="shared" si="5"/>
        <v>10865-GB1</v>
      </c>
      <c r="H383">
        <v>8139911</v>
      </c>
      <c r="W383">
        <v>100</v>
      </c>
      <c r="X383">
        <v>100</v>
      </c>
      <c r="Y383">
        <v>100</v>
      </c>
      <c r="Z383">
        <v>100</v>
      </c>
      <c r="AA383">
        <v>100</v>
      </c>
      <c r="AB383">
        <v>100</v>
      </c>
      <c r="AC383">
        <v>100</v>
      </c>
      <c r="AD383">
        <v>100</v>
      </c>
      <c r="AH383" t="s">
        <v>1253</v>
      </c>
    </row>
    <row r="384" spans="1:34" hidden="1" x14ac:dyDescent="0.25">
      <c r="A384" t="s">
        <v>48</v>
      </c>
      <c r="B384" t="s">
        <v>1467</v>
      </c>
      <c r="C384" t="s">
        <v>306</v>
      </c>
      <c r="D384" s="9">
        <v>54789</v>
      </c>
      <c r="E384">
        <v>10865</v>
      </c>
      <c r="F384" s="8" t="s">
        <v>326</v>
      </c>
      <c r="G384" s="11" t="str">
        <f t="shared" si="5"/>
        <v>10865-GB2</v>
      </c>
      <c r="H384">
        <v>8139911</v>
      </c>
      <c r="W384">
        <v>100</v>
      </c>
      <c r="X384">
        <v>100</v>
      </c>
      <c r="Y384">
        <v>100</v>
      </c>
      <c r="Z384">
        <v>100</v>
      </c>
      <c r="AA384">
        <v>100</v>
      </c>
      <c r="AB384">
        <v>100</v>
      </c>
      <c r="AC384">
        <v>100</v>
      </c>
      <c r="AD384">
        <v>100</v>
      </c>
      <c r="AH384" t="s">
        <v>1253</v>
      </c>
    </row>
    <row r="385" spans="1:34" hidden="1" x14ac:dyDescent="0.25">
      <c r="A385" t="s">
        <v>48</v>
      </c>
      <c r="B385" t="s">
        <v>1467</v>
      </c>
      <c r="C385" t="s">
        <v>306</v>
      </c>
      <c r="D385" s="9">
        <v>54789</v>
      </c>
      <c r="E385">
        <v>10866</v>
      </c>
      <c r="F385" s="8" t="s">
        <v>64</v>
      </c>
      <c r="G385" s="11" t="str">
        <f t="shared" si="5"/>
        <v>10866-13</v>
      </c>
      <c r="W385">
        <v>100</v>
      </c>
      <c r="X385">
        <v>100</v>
      </c>
      <c r="Y385">
        <v>100</v>
      </c>
      <c r="Z385">
        <v>100</v>
      </c>
      <c r="AA385">
        <v>100</v>
      </c>
      <c r="AB385">
        <v>100</v>
      </c>
      <c r="AC385">
        <v>100</v>
      </c>
      <c r="AD385">
        <v>100</v>
      </c>
      <c r="AH385" t="s">
        <v>1253</v>
      </c>
    </row>
    <row r="386" spans="1:34" hidden="1" x14ac:dyDescent="0.25">
      <c r="A386" t="s">
        <v>48</v>
      </c>
      <c r="B386" t="s">
        <v>1467</v>
      </c>
      <c r="C386" t="s">
        <v>306</v>
      </c>
      <c r="D386" s="9">
        <v>54789</v>
      </c>
      <c r="E386">
        <v>10866</v>
      </c>
      <c r="F386" s="8" t="s">
        <v>66</v>
      </c>
      <c r="G386" s="11" t="str">
        <f t="shared" ref="G386:G449" si="6">CONCATENATE(E386,"-",F386)</f>
        <v>10866-14</v>
      </c>
      <c r="W386">
        <v>100</v>
      </c>
      <c r="X386">
        <v>100</v>
      </c>
      <c r="Y386">
        <v>100</v>
      </c>
      <c r="Z386">
        <v>100</v>
      </c>
      <c r="AA386">
        <v>100</v>
      </c>
      <c r="AB386">
        <v>100</v>
      </c>
      <c r="AC386">
        <v>100</v>
      </c>
      <c r="AD386">
        <v>100</v>
      </c>
      <c r="AH386" t="s">
        <v>1253</v>
      </c>
    </row>
    <row r="387" spans="1:34" hidden="1" x14ac:dyDescent="0.25">
      <c r="A387" t="s">
        <v>48</v>
      </c>
      <c r="B387" t="s">
        <v>1467</v>
      </c>
      <c r="C387" t="s">
        <v>306</v>
      </c>
      <c r="D387" s="9">
        <v>54789</v>
      </c>
      <c r="E387">
        <v>10867</v>
      </c>
      <c r="F387" s="8" t="s">
        <v>331</v>
      </c>
      <c r="G387" s="11" t="str">
        <f t="shared" si="6"/>
        <v>10867-123-08</v>
      </c>
      <c r="H387">
        <v>7793311</v>
      </c>
      <c r="I387">
        <v>2268613</v>
      </c>
      <c r="J387">
        <v>2183612</v>
      </c>
      <c r="K387" t="s">
        <v>1478</v>
      </c>
      <c r="L387" t="s">
        <v>1479</v>
      </c>
      <c r="M387">
        <v>299</v>
      </c>
      <c r="N387">
        <v>292</v>
      </c>
      <c r="O387">
        <v>1</v>
      </c>
      <c r="P387">
        <v>300</v>
      </c>
      <c r="Q387">
        <v>8</v>
      </c>
      <c r="R387">
        <v>280</v>
      </c>
      <c r="S387">
        <v>1416.7</v>
      </c>
      <c r="T387">
        <v>28.2</v>
      </c>
      <c r="U387">
        <v>10200217</v>
      </c>
      <c r="W387">
        <v>100</v>
      </c>
      <c r="X387">
        <v>100</v>
      </c>
      <c r="Y387">
        <v>100</v>
      </c>
      <c r="Z387">
        <v>100</v>
      </c>
      <c r="AA387">
        <v>100</v>
      </c>
      <c r="AB387">
        <v>100</v>
      </c>
      <c r="AC387">
        <v>100</v>
      </c>
      <c r="AD387">
        <v>100</v>
      </c>
      <c r="AG387">
        <v>311221</v>
      </c>
    </row>
    <row r="388" spans="1:34" hidden="1" x14ac:dyDescent="0.25">
      <c r="A388" t="s">
        <v>48</v>
      </c>
      <c r="B388" t="s">
        <v>1467</v>
      </c>
      <c r="C388" t="s">
        <v>306</v>
      </c>
      <c r="D388" s="9">
        <v>54789</v>
      </c>
      <c r="E388">
        <v>10867</v>
      </c>
      <c r="F388" s="8" t="s">
        <v>334</v>
      </c>
      <c r="G388" s="11" t="str">
        <f t="shared" si="6"/>
        <v>10867-123-09</v>
      </c>
      <c r="H388">
        <v>7793311</v>
      </c>
      <c r="I388">
        <v>2268613</v>
      </c>
      <c r="J388">
        <v>2183612</v>
      </c>
      <c r="K388" t="s">
        <v>1480</v>
      </c>
      <c r="L388" t="s">
        <v>1479</v>
      </c>
      <c r="M388">
        <v>299</v>
      </c>
      <c r="N388">
        <v>292</v>
      </c>
      <c r="O388">
        <v>1</v>
      </c>
      <c r="P388">
        <v>300</v>
      </c>
      <c r="Q388">
        <v>8</v>
      </c>
      <c r="R388">
        <v>280</v>
      </c>
      <c r="S388">
        <v>1416.7</v>
      </c>
      <c r="T388">
        <v>28.2</v>
      </c>
      <c r="U388">
        <v>10200217</v>
      </c>
      <c r="W388">
        <v>100</v>
      </c>
      <c r="X388">
        <v>100</v>
      </c>
      <c r="Y388">
        <v>100</v>
      </c>
      <c r="Z388">
        <v>100</v>
      </c>
      <c r="AA388">
        <v>100</v>
      </c>
      <c r="AB388">
        <v>100</v>
      </c>
      <c r="AC388">
        <v>100</v>
      </c>
      <c r="AD388">
        <v>100</v>
      </c>
      <c r="AG388">
        <v>311221</v>
      </c>
    </row>
    <row r="389" spans="1:34" hidden="1" x14ac:dyDescent="0.25">
      <c r="A389" t="s">
        <v>48</v>
      </c>
      <c r="B389" t="s">
        <v>1467</v>
      </c>
      <c r="C389" t="s">
        <v>306</v>
      </c>
      <c r="D389" s="9">
        <v>54789</v>
      </c>
      <c r="E389">
        <v>50627</v>
      </c>
      <c r="F389" s="8" t="s">
        <v>442</v>
      </c>
      <c r="G389" s="11" t="str">
        <f t="shared" si="6"/>
        <v>50627-20B1</v>
      </c>
      <c r="W389">
        <v>100</v>
      </c>
      <c r="X389">
        <v>100</v>
      </c>
      <c r="Y389">
        <v>100</v>
      </c>
      <c r="Z389">
        <v>100</v>
      </c>
      <c r="AA389">
        <v>100</v>
      </c>
      <c r="AB389">
        <v>100</v>
      </c>
      <c r="AC389">
        <v>100</v>
      </c>
      <c r="AD389">
        <v>100</v>
      </c>
      <c r="AH389" t="s">
        <v>1253</v>
      </c>
    </row>
    <row r="390" spans="1:34" hidden="1" x14ac:dyDescent="0.25">
      <c r="A390" t="s">
        <v>48</v>
      </c>
      <c r="B390" t="s">
        <v>1467</v>
      </c>
      <c r="C390" t="s">
        <v>306</v>
      </c>
      <c r="D390" s="9">
        <v>54789</v>
      </c>
      <c r="E390">
        <v>50627</v>
      </c>
      <c r="F390" s="8" t="s">
        <v>445</v>
      </c>
      <c r="G390" s="11" t="str">
        <f t="shared" si="6"/>
        <v>50627-55B100</v>
      </c>
      <c r="W390">
        <v>100</v>
      </c>
      <c r="X390">
        <v>100</v>
      </c>
      <c r="Y390">
        <v>100</v>
      </c>
      <c r="Z390">
        <v>100</v>
      </c>
      <c r="AA390">
        <v>100</v>
      </c>
      <c r="AB390">
        <v>100</v>
      </c>
      <c r="AC390">
        <v>100</v>
      </c>
      <c r="AD390">
        <v>100</v>
      </c>
      <c r="AH390" t="s">
        <v>1253</v>
      </c>
    </row>
    <row r="391" spans="1:34" hidden="1" x14ac:dyDescent="0.25">
      <c r="A391" t="s">
        <v>48</v>
      </c>
      <c r="B391" t="s">
        <v>1467</v>
      </c>
      <c r="C391" t="s">
        <v>306</v>
      </c>
      <c r="D391" s="9">
        <v>54789</v>
      </c>
      <c r="E391">
        <v>54556</v>
      </c>
      <c r="F391" s="8" t="s">
        <v>588</v>
      </c>
      <c r="G391" s="11" t="str">
        <f t="shared" si="6"/>
        <v>54556-B05</v>
      </c>
      <c r="H391">
        <v>946411</v>
      </c>
      <c r="I391">
        <v>47924013</v>
      </c>
      <c r="J391">
        <v>45467812</v>
      </c>
      <c r="K391">
        <v>47014214</v>
      </c>
      <c r="L391" t="s">
        <v>1481</v>
      </c>
      <c r="M391">
        <v>46</v>
      </c>
      <c r="N391">
        <v>46</v>
      </c>
      <c r="O391">
        <v>1</v>
      </c>
      <c r="P391">
        <v>119</v>
      </c>
      <c r="Q391">
        <v>5.54</v>
      </c>
      <c r="R391">
        <v>351</v>
      </c>
      <c r="S391">
        <v>2120</v>
      </c>
      <c r="T391">
        <v>87.948097682706106</v>
      </c>
      <c r="U391">
        <v>10200601</v>
      </c>
      <c r="W391">
        <v>100</v>
      </c>
      <c r="X391">
        <v>100</v>
      </c>
      <c r="Y391">
        <v>100</v>
      </c>
      <c r="Z391">
        <v>100</v>
      </c>
      <c r="AA391">
        <v>100</v>
      </c>
      <c r="AB391">
        <v>100</v>
      </c>
      <c r="AC391">
        <v>100</v>
      </c>
      <c r="AD391">
        <v>100</v>
      </c>
      <c r="AG391">
        <v>311221</v>
      </c>
    </row>
    <row r="392" spans="1:34" hidden="1" x14ac:dyDescent="0.25">
      <c r="A392" t="s">
        <v>48</v>
      </c>
      <c r="B392" t="s">
        <v>1467</v>
      </c>
      <c r="C392" t="s">
        <v>306</v>
      </c>
      <c r="D392" s="9">
        <v>54789</v>
      </c>
      <c r="E392">
        <v>54556</v>
      </c>
      <c r="F392" s="8" t="s">
        <v>591</v>
      </c>
      <c r="G392" s="11" t="str">
        <f t="shared" si="6"/>
        <v>54556-B06</v>
      </c>
      <c r="H392">
        <v>946411</v>
      </c>
      <c r="I392">
        <v>47926013</v>
      </c>
      <c r="J392">
        <v>45463612</v>
      </c>
      <c r="K392">
        <v>47012214</v>
      </c>
      <c r="L392" t="s">
        <v>1481</v>
      </c>
      <c r="M392">
        <v>160</v>
      </c>
      <c r="N392">
        <v>158</v>
      </c>
      <c r="O392">
        <v>1</v>
      </c>
      <c r="P392">
        <v>200</v>
      </c>
      <c r="Q392">
        <v>10</v>
      </c>
      <c r="R392">
        <v>320</v>
      </c>
      <c r="S392">
        <v>3500</v>
      </c>
      <c r="T392">
        <v>44.563384065730602</v>
      </c>
      <c r="U392">
        <v>10200601</v>
      </c>
      <c r="W392">
        <v>100</v>
      </c>
      <c r="X392">
        <v>100</v>
      </c>
      <c r="Y392">
        <v>100</v>
      </c>
      <c r="Z392">
        <v>100</v>
      </c>
      <c r="AA392">
        <v>100</v>
      </c>
      <c r="AB392">
        <v>100</v>
      </c>
      <c r="AC392">
        <v>100</v>
      </c>
      <c r="AD392">
        <v>100</v>
      </c>
      <c r="AG392">
        <v>311221</v>
      </c>
    </row>
    <row r="393" spans="1:34" hidden="1" x14ac:dyDescent="0.25">
      <c r="A393" t="s">
        <v>48</v>
      </c>
      <c r="B393" t="s">
        <v>1467</v>
      </c>
      <c r="C393" t="s">
        <v>306</v>
      </c>
      <c r="D393" s="9">
        <v>54789</v>
      </c>
      <c r="E393">
        <v>54556</v>
      </c>
      <c r="F393" s="8" t="s">
        <v>593</v>
      </c>
      <c r="G393" s="11" t="str">
        <f t="shared" si="6"/>
        <v>54556-B07</v>
      </c>
      <c r="H393">
        <v>946411</v>
      </c>
      <c r="I393">
        <v>59373413</v>
      </c>
      <c r="J393">
        <v>55960812</v>
      </c>
      <c r="K393">
        <v>85463014</v>
      </c>
      <c r="L393" t="s">
        <v>1481</v>
      </c>
      <c r="M393">
        <v>233</v>
      </c>
      <c r="N393">
        <v>305</v>
      </c>
      <c r="O393">
        <v>1</v>
      </c>
      <c r="P393">
        <v>175</v>
      </c>
      <c r="Q393">
        <v>7.50999999999999</v>
      </c>
      <c r="R393">
        <v>344</v>
      </c>
      <c r="S393">
        <v>2676.6666</v>
      </c>
      <c r="T393">
        <v>60.426094336566997</v>
      </c>
      <c r="U393">
        <v>10200601</v>
      </c>
      <c r="W393">
        <v>100</v>
      </c>
      <c r="X393">
        <v>100</v>
      </c>
      <c r="Y393">
        <v>100</v>
      </c>
      <c r="Z393">
        <v>100</v>
      </c>
      <c r="AA393">
        <v>100</v>
      </c>
      <c r="AB393">
        <v>100</v>
      </c>
      <c r="AC393">
        <v>100</v>
      </c>
      <c r="AD393">
        <v>100</v>
      </c>
      <c r="AG393">
        <v>311221</v>
      </c>
    </row>
    <row r="394" spans="1:34" hidden="1" x14ac:dyDescent="0.25">
      <c r="A394" t="s">
        <v>48</v>
      </c>
      <c r="B394" t="s">
        <v>1467</v>
      </c>
      <c r="C394" t="s">
        <v>306</v>
      </c>
      <c r="D394" s="9">
        <v>54789</v>
      </c>
      <c r="E394">
        <v>54556</v>
      </c>
      <c r="F394" s="8" t="s">
        <v>595</v>
      </c>
      <c r="G394" s="11" t="str">
        <f t="shared" si="6"/>
        <v>54556-B10</v>
      </c>
      <c r="H394">
        <v>946411</v>
      </c>
      <c r="I394">
        <v>59371113</v>
      </c>
      <c r="J394">
        <v>55960612</v>
      </c>
      <c r="K394">
        <v>85463114</v>
      </c>
      <c r="L394" t="s">
        <v>1481</v>
      </c>
      <c r="M394">
        <v>234</v>
      </c>
      <c r="N394">
        <v>306</v>
      </c>
      <c r="O394">
        <v>1</v>
      </c>
      <c r="P394">
        <v>250</v>
      </c>
      <c r="Q394">
        <v>12</v>
      </c>
      <c r="R394">
        <v>301</v>
      </c>
      <c r="S394">
        <v>5552.5833000000002</v>
      </c>
      <c r="T394">
        <v>49.095615506917099</v>
      </c>
      <c r="U394">
        <v>10200217</v>
      </c>
      <c r="W394">
        <v>100</v>
      </c>
      <c r="X394">
        <v>100</v>
      </c>
      <c r="Y394">
        <v>100</v>
      </c>
      <c r="Z394">
        <v>100</v>
      </c>
      <c r="AA394">
        <v>100</v>
      </c>
      <c r="AB394">
        <v>100</v>
      </c>
      <c r="AC394">
        <v>100</v>
      </c>
      <c r="AD394">
        <v>100</v>
      </c>
      <c r="AG394">
        <v>311221</v>
      </c>
    </row>
    <row r="395" spans="1:34" hidden="1" x14ac:dyDescent="0.25">
      <c r="A395" t="s">
        <v>48</v>
      </c>
      <c r="B395" t="s">
        <v>1467</v>
      </c>
      <c r="C395" t="s">
        <v>306</v>
      </c>
      <c r="D395" s="9">
        <v>54789</v>
      </c>
      <c r="E395">
        <v>55245</v>
      </c>
      <c r="F395" s="8" t="s">
        <v>45</v>
      </c>
      <c r="G395" s="11" t="str">
        <f t="shared" si="6"/>
        <v>55245-1</v>
      </c>
      <c r="H395">
        <v>2599311</v>
      </c>
      <c r="I395">
        <v>40760613</v>
      </c>
      <c r="J395">
        <v>38882012</v>
      </c>
      <c r="K395">
        <v>44614614</v>
      </c>
      <c r="L395" t="s">
        <v>1482</v>
      </c>
      <c r="M395">
        <v>1</v>
      </c>
      <c r="N395">
        <v>3</v>
      </c>
      <c r="O395">
        <v>1</v>
      </c>
      <c r="P395">
        <v>190</v>
      </c>
      <c r="Q395">
        <v>16.75</v>
      </c>
      <c r="R395">
        <v>365</v>
      </c>
      <c r="S395">
        <v>6000</v>
      </c>
      <c r="T395">
        <v>27.229003407123098</v>
      </c>
      <c r="U395">
        <v>10100202</v>
      </c>
      <c r="W395">
        <v>0</v>
      </c>
      <c r="X395">
        <v>0</v>
      </c>
      <c r="Y395">
        <v>0</v>
      </c>
      <c r="Z395">
        <v>0</v>
      </c>
      <c r="AA395">
        <v>0</v>
      </c>
      <c r="AB395">
        <v>0</v>
      </c>
      <c r="AC395">
        <v>0</v>
      </c>
      <c r="AD395">
        <v>0</v>
      </c>
      <c r="AG395">
        <v>221112</v>
      </c>
      <c r="AH395" t="s">
        <v>1266</v>
      </c>
    </row>
    <row r="396" spans="1:34" hidden="1" x14ac:dyDescent="0.25">
      <c r="A396" t="s">
        <v>48</v>
      </c>
      <c r="B396" t="s">
        <v>1467</v>
      </c>
      <c r="C396" t="s">
        <v>306</v>
      </c>
      <c r="D396" s="9">
        <v>54789</v>
      </c>
      <c r="E396">
        <v>55245</v>
      </c>
      <c r="F396" s="8" t="s">
        <v>45</v>
      </c>
      <c r="G396" s="11" t="str">
        <f t="shared" si="6"/>
        <v>55245-1</v>
      </c>
      <c r="H396">
        <v>2599311</v>
      </c>
      <c r="I396">
        <v>40760613</v>
      </c>
      <c r="J396">
        <v>38882012</v>
      </c>
      <c r="K396">
        <v>44614714</v>
      </c>
      <c r="L396" t="s">
        <v>1482</v>
      </c>
      <c r="M396">
        <v>1</v>
      </c>
      <c r="N396">
        <v>3</v>
      </c>
      <c r="O396">
        <v>2</v>
      </c>
      <c r="P396">
        <v>190</v>
      </c>
      <c r="Q396">
        <v>16.75</v>
      </c>
      <c r="R396">
        <v>365</v>
      </c>
      <c r="S396">
        <v>6000</v>
      </c>
      <c r="T396">
        <v>27.229003407123098</v>
      </c>
      <c r="U396">
        <v>10100601</v>
      </c>
      <c r="W396">
        <v>100</v>
      </c>
      <c r="X396">
        <v>100</v>
      </c>
      <c r="Y396">
        <v>100</v>
      </c>
      <c r="Z396">
        <v>100</v>
      </c>
      <c r="AA396">
        <v>100</v>
      </c>
      <c r="AB396">
        <v>100</v>
      </c>
      <c r="AC396">
        <v>100</v>
      </c>
      <c r="AD396">
        <v>100</v>
      </c>
      <c r="AG396">
        <v>221112</v>
      </c>
      <c r="AH396" t="s">
        <v>1266</v>
      </c>
    </row>
    <row r="397" spans="1:34" hidden="1" x14ac:dyDescent="0.25">
      <c r="A397" t="s">
        <v>48</v>
      </c>
      <c r="B397" t="s">
        <v>1467</v>
      </c>
      <c r="C397" t="s">
        <v>306</v>
      </c>
      <c r="D397" s="9">
        <v>54789</v>
      </c>
      <c r="E397">
        <v>55245</v>
      </c>
      <c r="F397" s="8" t="s">
        <v>90</v>
      </c>
      <c r="G397" s="11" t="str">
        <f t="shared" si="6"/>
        <v>55245-3</v>
      </c>
      <c r="H397">
        <v>2599311</v>
      </c>
      <c r="I397">
        <v>59645313</v>
      </c>
      <c r="J397">
        <v>38882012</v>
      </c>
      <c r="K397">
        <v>85691814</v>
      </c>
      <c r="L397" t="s">
        <v>1482</v>
      </c>
      <c r="M397">
        <v>7</v>
      </c>
      <c r="N397">
        <v>3</v>
      </c>
      <c r="O397">
        <v>2</v>
      </c>
      <c r="P397">
        <v>190</v>
      </c>
      <c r="Q397">
        <v>16.75</v>
      </c>
      <c r="R397">
        <v>365</v>
      </c>
      <c r="S397">
        <v>6000</v>
      </c>
      <c r="T397">
        <v>27.229003407123098</v>
      </c>
      <c r="U397">
        <v>10100601</v>
      </c>
      <c r="W397">
        <v>100</v>
      </c>
      <c r="X397">
        <v>100</v>
      </c>
      <c r="Y397">
        <v>100</v>
      </c>
      <c r="Z397">
        <v>100</v>
      </c>
      <c r="AA397">
        <v>100</v>
      </c>
      <c r="AB397">
        <v>100</v>
      </c>
      <c r="AC397">
        <v>100</v>
      </c>
      <c r="AD397">
        <v>100</v>
      </c>
      <c r="AG397">
        <v>221112</v>
      </c>
      <c r="AH397" t="s">
        <v>1266</v>
      </c>
    </row>
    <row r="398" spans="1:34" hidden="1" x14ac:dyDescent="0.25">
      <c r="A398" t="s">
        <v>48</v>
      </c>
      <c r="B398" t="s">
        <v>1467</v>
      </c>
      <c r="C398" t="s">
        <v>306</v>
      </c>
      <c r="D398" s="9">
        <v>54789</v>
      </c>
      <c r="E398">
        <v>55245</v>
      </c>
      <c r="F398" s="8" t="s">
        <v>90</v>
      </c>
      <c r="G398" s="11" t="str">
        <f t="shared" si="6"/>
        <v>55245-3</v>
      </c>
      <c r="H398">
        <v>2599311</v>
      </c>
      <c r="I398">
        <v>59645313</v>
      </c>
      <c r="J398">
        <v>38882012</v>
      </c>
      <c r="K398">
        <v>85691914</v>
      </c>
      <c r="L398" t="s">
        <v>1482</v>
      </c>
      <c r="M398">
        <v>7</v>
      </c>
      <c r="N398">
        <v>3</v>
      </c>
      <c r="O398">
        <v>1</v>
      </c>
      <c r="P398">
        <v>190</v>
      </c>
      <c r="Q398">
        <v>16.75</v>
      </c>
      <c r="R398">
        <v>365</v>
      </c>
      <c r="S398">
        <v>6000</v>
      </c>
      <c r="T398">
        <v>27.229003407123098</v>
      </c>
      <c r="U398">
        <v>10100202</v>
      </c>
      <c r="W398">
        <v>0</v>
      </c>
      <c r="X398">
        <v>0</v>
      </c>
      <c r="Y398">
        <v>0</v>
      </c>
      <c r="Z398">
        <v>0</v>
      </c>
      <c r="AA398">
        <v>0</v>
      </c>
      <c r="AB398">
        <v>0</v>
      </c>
      <c r="AC398">
        <v>0</v>
      </c>
      <c r="AD398">
        <v>0</v>
      </c>
      <c r="AG398">
        <v>221112</v>
      </c>
      <c r="AH398" t="s">
        <v>1266</v>
      </c>
    </row>
    <row r="399" spans="1:34" hidden="1" x14ac:dyDescent="0.25">
      <c r="A399" t="s">
        <v>48</v>
      </c>
      <c r="B399" t="s">
        <v>1467</v>
      </c>
      <c r="C399" t="s">
        <v>306</v>
      </c>
      <c r="D399" s="9">
        <v>54789</v>
      </c>
      <c r="E399">
        <v>55245</v>
      </c>
      <c r="F399" s="8" t="s">
        <v>94</v>
      </c>
      <c r="G399" s="11" t="str">
        <f t="shared" si="6"/>
        <v>55245-4</v>
      </c>
      <c r="H399">
        <v>2599311</v>
      </c>
      <c r="I399">
        <v>59645213</v>
      </c>
      <c r="J399">
        <v>38882012</v>
      </c>
      <c r="K399">
        <v>85692014</v>
      </c>
      <c r="L399" t="s">
        <v>1482</v>
      </c>
      <c r="M399">
        <v>8</v>
      </c>
      <c r="N399">
        <v>3</v>
      </c>
      <c r="O399">
        <v>2</v>
      </c>
      <c r="P399">
        <v>190</v>
      </c>
      <c r="Q399">
        <v>16.75</v>
      </c>
      <c r="R399">
        <v>365</v>
      </c>
      <c r="S399">
        <v>6000</v>
      </c>
      <c r="T399">
        <v>27.229003407123098</v>
      </c>
      <c r="U399">
        <v>10100601</v>
      </c>
      <c r="W399">
        <v>100</v>
      </c>
      <c r="X399">
        <v>100</v>
      </c>
      <c r="Y399">
        <v>100</v>
      </c>
      <c r="Z399">
        <v>100</v>
      </c>
      <c r="AA399">
        <v>100</v>
      </c>
      <c r="AB399">
        <v>100</v>
      </c>
      <c r="AC399">
        <v>100</v>
      </c>
      <c r="AD399">
        <v>100</v>
      </c>
      <c r="AG399">
        <v>221112</v>
      </c>
      <c r="AH399" t="s">
        <v>1266</v>
      </c>
    </row>
    <row r="400" spans="1:34" hidden="1" x14ac:dyDescent="0.25">
      <c r="A400" t="s">
        <v>48</v>
      </c>
      <c r="B400" t="s">
        <v>1467</v>
      </c>
      <c r="C400" t="s">
        <v>306</v>
      </c>
      <c r="D400" s="9">
        <v>54789</v>
      </c>
      <c r="E400">
        <v>55245</v>
      </c>
      <c r="F400" s="8" t="s">
        <v>94</v>
      </c>
      <c r="G400" s="11" t="str">
        <f t="shared" si="6"/>
        <v>55245-4</v>
      </c>
      <c r="H400">
        <v>2599311</v>
      </c>
      <c r="I400">
        <v>59645213</v>
      </c>
      <c r="J400">
        <v>38882012</v>
      </c>
      <c r="K400">
        <v>85692114</v>
      </c>
      <c r="L400" t="s">
        <v>1482</v>
      </c>
      <c r="M400">
        <v>8</v>
      </c>
      <c r="N400">
        <v>3</v>
      </c>
      <c r="O400">
        <v>1</v>
      </c>
      <c r="P400">
        <v>190</v>
      </c>
      <c r="Q400">
        <v>16.75</v>
      </c>
      <c r="R400">
        <v>365</v>
      </c>
      <c r="S400">
        <v>6000</v>
      </c>
      <c r="T400">
        <v>27.229003407123098</v>
      </c>
      <c r="U400">
        <v>10100202</v>
      </c>
      <c r="W400">
        <v>0</v>
      </c>
      <c r="X400">
        <v>0</v>
      </c>
      <c r="Y400">
        <v>0</v>
      </c>
      <c r="Z400">
        <v>0</v>
      </c>
      <c r="AA400">
        <v>0</v>
      </c>
      <c r="AB400">
        <v>0</v>
      </c>
      <c r="AC400">
        <v>0</v>
      </c>
      <c r="AD400">
        <v>0</v>
      </c>
      <c r="AG400">
        <v>221112</v>
      </c>
      <c r="AH400" t="s">
        <v>1266</v>
      </c>
    </row>
    <row r="401" spans="1:34" hidden="1" x14ac:dyDescent="0.25">
      <c r="A401" t="s">
        <v>48</v>
      </c>
      <c r="B401" t="s">
        <v>1467</v>
      </c>
      <c r="C401" t="s">
        <v>306</v>
      </c>
      <c r="D401" s="9">
        <v>54789</v>
      </c>
      <c r="E401">
        <v>880067</v>
      </c>
      <c r="F401" s="8" t="s">
        <v>781</v>
      </c>
      <c r="G401" s="11" t="str">
        <f t="shared" si="6"/>
        <v>880067-BLR15</v>
      </c>
      <c r="H401">
        <v>7940411</v>
      </c>
      <c r="I401">
        <v>3049613</v>
      </c>
      <c r="J401">
        <v>2917012</v>
      </c>
      <c r="K401">
        <v>86182114</v>
      </c>
      <c r="L401" t="s">
        <v>1483</v>
      </c>
      <c r="M401">
        <v>80</v>
      </c>
      <c r="N401">
        <v>68</v>
      </c>
      <c r="O401">
        <v>3</v>
      </c>
      <c r="P401">
        <v>132</v>
      </c>
      <c r="Q401">
        <v>7</v>
      </c>
      <c r="R401">
        <v>425</v>
      </c>
      <c r="S401">
        <v>1661.6</v>
      </c>
      <c r="T401">
        <v>43.2</v>
      </c>
      <c r="U401">
        <v>10201301</v>
      </c>
      <c r="W401">
        <v>50</v>
      </c>
      <c r="X401">
        <v>50</v>
      </c>
      <c r="Y401">
        <v>50</v>
      </c>
      <c r="Z401">
        <v>50</v>
      </c>
      <c r="AA401">
        <v>50</v>
      </c>
      <c r="AB401">
        <v>50</v>
      </c>
      <c r="AC401">
        <v>50</v>
      </c>
      <c r="AD401">
        <v>50</v>
      </c>
      <c r="AG401">
        <v>324110</v>
      </c>
      <c r="AH401" t="s">
        <v>1266</v>
      </c>
    </row>
    <row r="402" spans="1:34" hidden="1" x14ac:dyDescent="0.25">
      <c r="A402" t="s">
        <v>48</v>
      </c>
      <c r="B402" t="s">
        <v>1467</v>
      </c>
      <c r="C402" t="s">
        <v>306</v>
      </c>
      <c r="D402" s="9">
        <v>54789</v>
      </c>
      <c r="E402">
        <v>880067</v>
      </c>
      <c r="F402" s="8" t="s">
        <v>781</v>
      </c>
      <c r="G402" s="11" t="str">
        <f t="shared" si="6"/>
        <v>880067-BLR15</v>
      </c>
      <c r="H402">
        <v>7940411</v>
      </c>
      <c r="I402">
        <v>3049613</v>
      </c>
      <c r="J402">
        <v>2917012</v>
      </c>
      <c r="K402">
        <v>86182214</v>
      </c>
      <c r="L402" t="s">
        <v>1483</v>
      </c>
      <c r="M402">
        <v>80</v>
      </c>
      <c r="N402">
        <v>68</v>
      </c>
      <c r="O402">
        <v>2</v>
      </c>
      <c r="P402">
        <v>132</v>
      </c>
      <c r="Q402">
        <v>7</v>
      </c>
      <c r="R402">
        <v>425</v>
      </c>
      <c r="S402">
        <v>1661.6</v>
      </c>
      <c r="T402">
        <v>43.2</v>
      </c>
      <c r="U402">
        <v>10200701</v>
      </c>
      <c r="W402">
        <v>50</v>
      </c>
      <c r="X402">
        <v>50</v>
      </c>
      <c r="Y402">
        <v>50</v>
      </c>
      <c r="Z402">
        <v>50</v>
      </c>
      <c r="AA402">
        <v>50</v>
      </c>
      <c r="AB402">
        <v>50</v>
      </c>
      <c r="AC402">
        <v>50</v>
      </c>
      <c r="AD402">
        <v>50</v>
      </c>
      <c r="AG402">
        <v>324110</v>
      </c>
      <c r="AH402" t="s">
        <v>1266</v>
      </c>
    </row>
    <row r="403" spans="1:34" hidden="1" x14ac:dyDescent="0.25">
      <c r="A403" t="s">
        <v>48</v>
      </c>
      <c r="B403" t="s">
        <v>1467</v>
      </c>
      <c r="C403" t="s">
        <v>306</v>
      </c>
      <c r="D403" s="9">
        <v>54789</v>
      </c>
      <c r="E403">
        <v>880067</v>
      </c>
      <c r="F403" s="8" t="s">
        <v>784</v>
      </c>
      <c r="G403" s="11" t="str">
        <f t="shared" si="6"/>
        <v>880067-BLR16</v>
      </c>
      <c r="H403">
        <v>7940411</v>
      </c>
      <c r="I403">
        <v>3049713</v>
      </c>
      <c r="J403">
        <v>2917112</v>
      </c>
      <c r="K403">
        <v>42826014</v>
      </c>
      <c r="L403" t="s">
        <v>1483</v>
      </c>
      <c r="M403">
        <v>81</v>
      </c>
      <c r="N403">
        <v>69</v>
      </c>
      <c r="O403">
        <v>1</v>
      </c>
      <c r="P403">
        <v>132</v>
      </c>
      <c r="Q403">
        <v>7</v>
      </c>
      <c r="R403">
        <v>425</v>
      </c>
      <c r="S403">
        <v>1661.6</v>
      </c>
      <c r="T403">
        <v>43.2</v>
      </c>
      <c r="U403">
        <v>10200601</v>
      </c>
      <c r="W403">
        <v>0</v>
      </c>
      <c r="X403">
        <v>0</v>
      </c>
      <c r="Y403">
        <v>0</v>
      </c>
      <c r="Z403">
        <v>0</v>
      </c>
      <c r="AA403">
        <v>0</v>
      </c>
      <c r="AB403">
        <v>0</v>
      </c>
      <c r="AC403">
        <v>0</v>
      </c>
      <c r="AD403">
        <v>0</v>
      </c>
      <c r="AG403">
        <v>324110</v>
      </c>
      <c r="AH403" t="s">
        <v>1266</v>
      </c>
    </row>
    <row r="404" spans="1:34" hidden="1" x14ac:dyDescent="0.25">
      <c r="A404" t="s">
        <v>48</v>
      </c>
      <c r="B404" t="s">
        <v>1467</v>
      </c>
      <c r="C404" t="s">
        <v>306</v>
      </c>
      <c r="D404" s="9">
        <v>54789</v>
      </c>
      <c r="E404">
        <v>880067</v>
      </c>
      <c r="F404" s="8" t="s">
        <v>784</v>
      </c>
      <c r="G404" s="11" t="str">
        <f t="shared" si="6"/>
        <v>880067-BLR16</v>
      </c>
      <c r="H404">
        <v>7940411</v>
      </c>
      <c r="I404">
        <v>3049713</v>
      </c>
      <c r="J404">
        <v>2917112</v>
      </c>
      <c r="K404">
        <v>42826114</v>
      </c>
      <c r="L404" t="s">
        <v>1483</v>
      </c>
      <c r="M404">
        <v>81</v>
      </c>
      <c r="N404">
        <v>69</v>
      </c>
      <c r="O404">
        <v>2</v>
      </c>
      <c r="P404">
        <v>132</v>
      </c>
      <c r="Q404">
        <v>7</v>
      </c>
      <c r="R404">
        <v>425</v>
      </c>
      <c r="S404">
        <v>1661.6</v>
      </c>
      <c r="T404">
        <v>43.2</v>
      </c>
      <c r="U404">
        <v>10200701</v>
      </c>
      <c r="W404">
        <v>100</v>
      </c>
      <c r="X404">
        <v>100</v>
      </c>
      <c r="Y404">
        <v>100</v>
      </c>
      <c r="Z404">
        <v>100</v>
      </c>
      <c r="AA404">
        <v>100</v>
      </c>
      <c r="AB404">
        <v>100</v>
      </c>
      <c r="AC404">
        <v>100</v>
      </c>
      <c r="AD404">
        <v>100</v>
      </c>
      <c r="AG404">
        <v>324110</v>
      </c>
      <c r="AH404" t="s">
        <v>1266</v>
      </c>
    </row>
    <row r="405" spans="1:34" hidden="1" x14ac:dyDescent="0.25">
      <c r="A405" t="s">
        <v>48</v>
      </c>
      <c r="B405" t="s">
        <v>1467</v>
      </c>
      <c r="C405" t="s">
        <v>306</v>
      </c>
      <c r="D405" s="9">
        <v>54789</v>
      </c>
      <c r="E405">
        <v>880067</v>
      </c>
      <c r="F405" s="8" t="s">
        <v>786</v>
      </c>
      <c r="G405" s="11" t="str">
        <f t="shared" si="6"/>
        <v>880067-BLR17</v>
      </c>
      <c r="H405">
        <v>7940411</v>
      </c>
      <c r="I405">
        <v>3052713</v>
      </c>
      <c r="J405">
        <v>2913412</v>
      </c>
      <c r="K405">
        <v>86182314</v>
      </c>
      <c r="L405" t="s">
        <v>1483</v>
      </c>
      <c r="M405">
        <v>82</v>
      </c>
      <c r="N405">
        <v>70</v>
      </c>
      <c r="O405">
        <v>4</v>
      </c>
      <c r="P405">
        <v>150</v>
      </c>
      <c r="Q405">
        <v>10</v>
      </c>
      <c r="R405">
        <v>317</v>
      </c>
      <c r="S405">
        <v>4101</v>
      </c>
      <c r="T405">
        <v>52.2</v>
      </c>
      <c r="U405">
        <v>10201301</v>
      </c>
      <c r="W405">
        <v>33.333333330000002</v>
      </c>
      <c r="X405">
        <v>33.333333330000002</v>
      </c>
      <c r="Y405">
        <v>33.333333330000002</v>
      </c>
      <c r="Z405">
        <v>33.333333330000002</v>
      </c>
      <c r="AA405">
        <v>33.333333330000002</v>
      </c>
      <c r="AB405">
        <v>33.333333330000002</v>
      </c>
      <c r="AC405">
        <v>33.333333330000002</v>
      </c>
      <c r="AD405">
        <v>33.333333330000002</v>
      </c>
      <c r="AG405">
        <v>324110</v>
      </c>
    </row>
    <row r="406" spans="1:34" hidden="1" x14ac:dyDescent="0.25">
      <c r="A406" t="s">
        <v>48</v>
      </c>
      <c r="B406" t="s">
        <v>1467</v>
      </c>
      <c r="C406" t="s">
        <v>306</v>
      </c>
      <c r="D406" s="9">
        <v>54789</v>
      </c>
      <c r="E406">
        <v>880067</v>
      </c>
      <c r="F406" s="8" t="s">
        <v>786</v>
      </c>
      <c r="G406" s="11" t="str">
        <f t="shared" si="6"/>
        <v>880067-BLR17</v>
      </c>
      <c r="H406">
        <v>7940411</v>
      </c>
      <c r="I406">
        <v>3052713</v>
      </c>
      <c r="J406">
        <v>2913412</v>
      </c>
      <c r="K406">
        <v>86182414</v>
      </c>
      <c r="L406" t="s">
        <v>1483</v>
      </c>
      <c r="M406">
        <v>82</v>
      </c>
      <c r="N406">
        <v>70</v>
      </c>
      <c r="O406">
        <v>3</v>
      </c>
      <c r="P406">
        <v>150</v>
      </c>
      <c r="Q406">
        <v>10</v>
      </c>
      <c r="R406">
        <v>317</v>
      </c>
      <c r="S406">
        <v>4101</v>
      </c>
      <c r="T406">
        <v>52.2</v>
      </c>
      <c r="U406">
        <v>10201301</v>
      </c>
      <c r="W406">
        <v>33.333333330000002</v>
      </c>
      <c r="X406">
        <v>33.333333330000002</v>
      </c>
      <c r="Y406">
        <v>33.333333330000002</v>
      </c>
      <c r="Z406">
        <v>33.333333330000002</v>
      </c>
      <c r="AA406">
        <v>33.333333330000002</v>
      </c>
      <c r="AB406">
        <v>33.333333330000002</v>
      </c>
      <c r="AC406">
        <v>33.333333330000002</v>
      </c>
      <c r="AD406">
        <v>33.333333330000002</v>
      </c>
      <c r="AG406">
        <v>324110</v>
      </c>
    </row>
    <row r="407" spans="1:34" hidden="1" x14ac:dyDescent="0.25">
      <c r="A407" t="s">
        <v>48</v>
      </c>
      <c r="B407" t="s">
        <v>1467</v>
      </c>
      <c r="C407" t="s">
        <v>306</v>
      </c>
      <c r="D407" s="9">
        <v>54789</v>
      </c>
      <c r="E407">
        <v>880067</v>
      </c>
      <c r="F407" s="8" t="s">
        <v>786</v>
      </c>
      <c r="G407" s="11" t="str">
        <f t="shared" si="6"/>
        <v>880067-BLR17</v>
      </c>
      <c r="H407">
        <v>7940411</v>
      </c>
      <c r="I407">
        <v>3052713</v>
      </c>
      <c r="J407">
        <v>2913412</v>
      </c>
      <c r="K407">
        <v>86182514</v>
      </c>
      <c r="L407" t="s">
        <v>1483</v>
      </c>
      <c r="M407">
        <v>82</v>
      </c>
      <c r="N407">
        <v>70</v>
      </c>
      <c r="O407">
        <v>2</v>
      </c>
      <c r="P407">
        <v>150</v>
      </c>
      <c r="Q407">
        <v>10</v>
      </c>
      <c r="R407">
        <v>317</v>
      </c>
      <c r="S407">
        <v>4101</v>
      </c>
      <c r="T407">
        <v>52.2</v>
      </c>
      <c r="U407">
        <v>10200701</v>
      </c>
      <c r="W407">
        <v>33.333333330000002</v>
      </c>
      <c r="X407">
        <v>33.333333330000002</v>
      </c>
      <c r="Y407">
        <v>33.333333330000002</v>
      </c>
      <c r="Z407">
        <v>33.333333330000002</v>
      </c>
      <c r="AA407">
        <v>33.333333330000002</v>
      </c>
      <c r="AB407">
        <v>33.333333330000002</v>
      </c>
      <c r="AC407">
        <v>33.333333330000002</v>
      </c>
      <c r="AD407">
        <v>33.333333330000002</v>
      </c>
      <c r="AG407">
        <v>324110</v>
      </c>
    </row>
    <row r="408" spans="1:34" hidden="1" x14ac:dyDescent="0.25">
      <c r="A408" t="s">
        <v>48</v>
      </c>
      <c r="B408" t="s">
        <v>1467</v>
      </c>
      <c r="C408" t="s">
        <v>306</v>
      </c>
      <c r="D408" s="9">
        <v>54789</v>
      </c>
      <c r="E408">
        <v>880067</v>
      </c>
      <c r="F408" s="8" t="s">
        <v>788</v>
      </c>
      <c r="G408" s="11" t="str">
        <f t="shared" si="6"/>
        <v>880067-BLR19</v>
      </c>
      <c r="W408">
        <v>100</v>
      </c>
      <c r="X408">
        <v>100</v>
      </c>
      <c r="Y408">
        <v>100</v>
      </c>
      <c r="Z408">
        <v>100</v>
      </c>
      <c r="AA408">
        <v>100</v>
      </c>
      <c r="AB408">
        <v>100</v>
      </c>
      <c r="AC408">
        <v>100</v>
      </c>
      <c r="AD408">
        <v>100</v>
      </c>
      <c r="AH408" t="s">
        <v>1253</v>
      </c>
    </row>
    <row r="409" spans="1:34" hidden="1" x14ac:dyDescent="0.25">
      <c r="A409" t="s">
        <v>48</v>
      </c>
      <c r="B409" t="s">
        <v>1467</v>
      </c>
      <c r="C409" t="s">
        <v>306</v>
      </c>
      <c r="D409" s="9">
        <v>54789</v>
      </c>
      <c r="E409">
        <v>880076</v>
      </c>
      <c r="F409" s="8" t="s">
        <v>802</v>
      </c>
      <c r="G409" s="11" t="str">
        <f t="shared" si="6"/>
        <v>880076-430B-1</v>
      </c>
      <c r="W409">
        <v>100</v>
      </c>
      <c r="X409">
        <v>100</v>
      </c>
      <c r="Y409">
        <v>100</v>
      </c>
      <c r="Z409">
        <v>100</v>
      </c>
      <c r="AA409">
        <v>100</v>
      </c>
      <c r="AB409">
        <v>100</v>
      </c>
      <c r="AC409">
        <v>100</v>
      </c>
      <c r="AD409">
        <v>100</v>
      </c>
      <c r="AH409" t="s">
        <v>1253</v>
      </c>
    </row>
    <row r="410" spans="1:34" hidden="1" x14ac:dyDescent="0.25">
      <c r="A410" t="s">
        <v>48</v>
      </c>
      <c r="B410" t="s">
        <v>1467</v>
      </c>
      <c r="C410" t="s">
        <v>306</v>
      </c>
      <c r="D410" s="9">
        <v>54789</v>
      </c>
      <c r="E410">
        <v>880088</v>
      </c>
      <c r="F410" s="8" t="s">
        <v>820</v>
      </c>
      <c r="G410" s="11" t="str">
        <f t="shared" si="6"/>
        <v>880088-59F-3</v>
      </c>
      <c r="W410">
        <v>100</v>
      </c>
      <c r="X410">
        <v>100</v>
      </c>
      <c r="Y410">
        <v>100</v>
      </c>
      <c r="Z410">
        <v>100</v>
      </c>
      <c r="AA410">
        <v>100</v>
      </c>
      <c r="AB410">
        <v>100</v>
      </c>
      <c r="AC410">
        <v>100</v>
      </c>
      <c r="AD410">
        <v>100</v>
      </c>
      <c r="AH410" t="s">
        <v>1253</v>
      </c>
    </row>
    <row r="411" spans="1:34" hidden="1" x14ac:dyDescent="0.25">
      <c r="A411" t="s">
        <v>48</v>
      </c>
      <c r="B411" t="s">
        <v>1467</v>
      </c>
      <c r="C411" t="s">
        <v>306</v>
      </c>
      <c r="D411" s="9">
        <v>54789</v>
      </c>
      <c r="E411">
        <v>880088</v>
      </c>
      <c r="F411" s="8" t="s">
        <v>822</v>
      </c>
      <c r="G411" s="11" t="str">
        <f t="shared" si="6"/>
        <v>880088-59F-4</v>
      </c>
      <c r="W411">
        <v>100</v>
      </c>
      <c r="X411">
        <v>100</v>
      </c>
      <c r="Y411">
        <v>100</v>
      </c>
      <c r="Z411">
        <v>100</v>
      </c>
      <c r="AA411">
        <v>100</v>
      </c>
      <c r="AB411">
        <v>100</v>
      </c>
      <c r="AC411">
        <v>100</v>
      </c>
      <c r="AD411">
        <v>100</v>
      </c>
      <c r="AH411" t="s">
        <v>1253</v>
      </c>
    </row>
    <row r="412" spans="1:34" hidden="1" x14ac:dyDescent="0.25">
      <c r="A412" t="s">
        <v>48</v>
      </c>
      <c r="B412" t="s">
        <v>1467</v>
      </c>
      <c r="C412" t="s">
        <v>306</v>
      </c>
      <c r="D412" s="9">
        <v>54789</v>
      </c>
      <c r="E412">
        <v>880089</v>
      </c>
      <c r="F412" s="8" t="s">
        <v>824</v>
      </c>
      <c r="G412" s="11" t="str">
        <f t="shared" si="6"/>
        <v>880089-CB706</v>
      </c>
      <c r="W412">
        <v>100</v>
      </c>
      <c r="X412">
        <v>100</v>
      </c>
      <c r="Y412">
        <v>100</v>
      </c>
      <c r="Z412">
        <v>100</v>
      </c>
      <c r="AA412">
        <v>100</v>
      </c>
      <c r="AB412">
        <v>100</v>
      </c>
      <c r="AC412">
        <v>100</v>
      </c>
      <c r="AD412">
        <v>100</v>
      </c>
      <c r="AH412" t="s">
        <v>1253</v>
      </c>
    </row>
    <row r="413" spans="1:34" hidden="1" x14ac:dyDescent="0.25">
      <c r="A413" t="s">
        <v>48</v>
      </c>
      <c r="B413" t="s">
        <v>1467</v>
      </c>
      <c r="C413" t="s">
        <v>59</v>
      </c>
      <c r="D413" s="9">
        <v>54789</v>
      </c>
      <c r="E413">
        <v>10474</v>
      </c>
      <c r="F413" s="8" t="s">
        <v>259</v>
      </c>
      <c r="G413" s="11" t="str">
        <f t="shared" si="6"/>
        <v>10474-211</v>
      </c>
      <c r="H413">
        <v>3986511</v>
      </c>
      <c r="I413">
        <v>32569313</v>
      </c>
      <c r="J413">
        <v>31134812</v>
      </c>
      <c r="K413">
        <v>124173414</v>
      </c>
      <c r="L413">
        <v>316</v>
      </c>
      <c r="M413">
        <v>280</v>
      </c>
      <c r="N413">
        <v>125</v>
      </c>
      <c r="O413">
        <v>1</v>
      </c>
      <c r="P413">
        <v>115</v>
      </c>
      <c r="Q413">
        <v>7</v>
      </c>
      <c r="R413">
        <v>621</v>
      </c>
      <c r="S413">
        <v>1317.5</v>
      </c>
      <c r="T413">
        <v>34.200000000000003</v>
      </c>
      <c r="U413">
        <v>10200704</v>
      </c>
      <c r="W413">
        <v>25</v>
      </c>
      <c r="X413">
        <v>25</v>
      </c>
      <c r="Y413">
        <v>25</v>
      </c>
      <c r="Z413">
        <v>25</v>
      </c>
      <c r="AA413">
        <v>25</v>
      </c>
      <c r="AB413">
        <v>25</v>
      </c>
      <c r="AC413">
        <v>25</v>
      </c>
      <c r="AD413">
        <v>25</v>
      </c>
      <c r="AG413">
        <v>331110</v>
      </c>
      <c r="AH413" t="s">
        <v>1484</v>
      </c>
    </row>
    <row r="414" spans="1:34" hidden="1" x14ac:dyDescent="0.25">
      <c r="A414" t="s">
        <v>48</v>
      </c>
      <c r="B414" t="s">
        <v>1467</v>
      </c>
      <c r="C414" t="s">
        <v>59</v>
      </c>
      <c r="D414" s="9">
        <v>54789</v>
      </c>
      <c r="E414">
        <v>10474</v>
      </c>
      <c r="F414" s="8" t="s">
        <v>259</v>
      </c>
      <c r="G414" s="11" t="str">
        <f t="shared" si="6"/>
        <v>10474-211</v>
      </c>
      <c r="H414">
        <v>3986511</v>
      </c>
      <c r="I414">
        <v>32569313</v>
      </c>
      <c r="J414">
        <v>31134812</v>
      </c>
      <c r="K414">
        <v>124173514</v>
      </c>
      <c r="L414">
        <v>316</v>
      </c>
      <c r="M414">
        <v>280</v>
      </c>
      <c r="N414">
        <v>125</v>
      </c>
      <c r="O414">
        <v>2</v>
      </c>
      <c r="P414">
        <v>115</v>
      </c>
      <c r="Q414">
        <v>7</v>
      </c>
      <c r="R414">
        <v>621</v>
      </c>
      <c r="S414">
        <v>1317.5</v>
      </c>
      <c r="T414">
        <v>34.200000000000003</v>
      </c>
      <c r="U414">
        <v>10200601</v>
      </c>
      <c r="W414">
        <v>25</v>
      </c>
      <c r="X414">
        <v>25</v>
      </c>
      <c r="Y414">
        <v>25</v>
      </c>
      <c r="Z414">
        <v>25</v>
      </c>
      <c r="AA414">
        <v>25</v>
      </c>
      <c r="AB414">
        <v>25</v>
      </c>
      <c r="AC414">
        <v>25</v>
      </c>
      <c r="AD414">
        <v>25</v>
      </c>
      <c r="AG414">
        <v>331110</v>
      </c>
      <c r="AH414" t="s">
        <v>1484</v>
      </c>
    </row>
    <row r="415" spans="1:34" hidden="1" x14ac:dyDescent="0.25">
      <c r="A415" t="s">
        <v>48</v>
      </c>
      <c r="B415" t="s">
        <v>1467</v>
      </c>
      <c r="C415" t="s">
        <v>59</v>
      </c>
      <c r="D415" s="9">
        <v>54789</v>
      </c>
      <c r="E415">
        <v>10474</v>
      </c>
      <c r="F415" s="8" t="s">
        <v>259</v>
      </c>
      <c r="G415" s="11" t="str">
        <f t="shared" si="6"/>
        <v>10474-211</v>
      </c>
      <c r="H415">
        <v>3986511</v>
      </c>
      <c r="I415">
        <v>32569413</v>
      </c>
      <c r="J415">
        <v>31137512</v>
      </c>
      <c r="K415">
        <v>124173614</v>
      </c>
      <c r="L415">
        <v>316</v>
      </c>
      <c r="M415">
        <v>281</v>
      </c>
      <c r="N415">
        <v>126</v>
      </c>
      <c r="O415">
        <v>1</v>
      </c>
      <c r="P415">
        <v>115</v>
      </c>
      <c r="Q415">
        <v>7</v>
      </c>
      <c r="R415">
        <v>621</v>
      </c>
      <c r="S415">
        <v>1317.5</v>
      </c>
      <c r="T415">
        <v>34.200000000000003</v>
      </c>
      <c r="U415">
        <v>10200704</v>
      </c>
      <c r="W415">
        <v>25</v>
      </c>
      <c r="X415">
        <v>25</v>
      </c>
      <c r="Y415">
        <v>25</v>
      </c>
      <c r="Z415">
        <v>25</v>
      </c>
      <c r="AA415">
        <v>25</v>
      </c>
      <c r="AB415">
        <v>25</v>
      </c>
      <c r="AC415">
        <v>25</v>
      </c>
      <c r="AD415">
        <v>25</v>
      </c>
      <c r="AG415">
        <v>331110</v>
      </c>
      <c r="AH415" t="s">
        <v>1484</v>
      </c>
    </row>
    <row r="416" spans="1:34" hidden="1" x14ac:dyDescent="0.25">
      <c r="A416" t="s">
        <v>48</v>
      </c>
      <c r="B416" t="s">
        <v>1467</v>
      </c>
      <c r="C416" t="s">
        <v>59</v>
      </c>
      <c r="D416" s="9">
        <v>54789</v>
      </c>
      <c r="E416">
        <v>10474</v>
      </c>
      <c r="F416" s="8" t="s">
        <v>259</v>
      </c>
      <c r="G416" s="11" t="str">
        <f t="shared" si="6"/>
        <v>10474-211</v>
      </c>
      <c r="H416">
        <v>3986511</v>
      </c>
      <c r="I416">
        <v>32569413</v>
      </c>
      <c r="J416">
        <v>31137512</v>
      </c>
      <c r="K416">
        <v>124173714</v>
      </c>
      <c r="L416">
        <v>316</v>
      </c>
      <c r="M416">
        <v>281</v>
      </c>
      <c r="N416">
        <v>126</v>
      </c>
      <c r="O416">
        <v>2</v>
      </c>
      <c r="P416">
        <v>115</v>
      </c>
      <c r="Q416">
        <v>7</v>
      </c>
      <c r="R416">
        <v>621</v>
      </c>
      <c r="S416">
        <v>1317.5</v>
      </c>
      <c r="T416">
        <v>34.200000000000003</v>
      </c>
      <c r="U416">
        <v>10200601</v>
      </c>
      <c r="W416">
        <v>25</v>
      </c>
      <c r="X416">
        <v>25</v>
      </c>
      <c r="Y416">
        <v>25</v>
      </c>
      <c r="Z416">
        <v>25</v>
      </c>
      <c r="AA416">
        <v>25</v>
      </c>
      <c r="AB416">
        <v>25</v>
      </c>
      <c r="AC416">
        <v>25</v>
      </c>
      <c r="AD416">
        <v>25</v>
      </c>
      <c r="AG416">
        <v>331110</v>
      </c>
      <c r="AH416" t="s">
        <v>1484</v>
      </c>
    </row>
    <row r="417" spans="1:34" hidden="1" x14ac:dyDescent="0.25">
      <c r="A417" t="s">
        <v>48</v>
      </c>
      <c r="B417" t="s">
        <v>1467</v>
      </c>
      <c r="C417" t="s">
        <v>59</v>
      </c>
      <c r="D417" s="9">
        <v>54789</v>
      </c>
      <c r="E417">
        <v>10474</v>
      </c>
      <c r="F417" s="8" t="s">
        <v>262</v>
      </c>
      <c r="G417" s="11" t="str">
        <f t="shared" si="6"/>
        <v>10474-212</v>
      </c>
      <c r="H417">
        <v>3986511</v>
      </c>
      <c r="I417">
        <v>32569513</v>
      </c>
      <c r="J417">
        <v>31136212</v>
      </c>
      <c r="K417" t="s">
        <v>1485</v>
      </c>
      <c r="L417">
        <v>316</v>
      </c>
      <c r="M417">
        <v>282</v>
      </c>
      <c r="N417">
        <v>127</v>
      </c>
      <c r="O417">
        <v>1</v>
      </c>
      <c r="P417">
        <v>115</v>
      </c>
      <c r="Q417">
        <v>7</v>
      </c>
      <c r="R417">
        <v>621</v>
      </c>
      <c r="S417">
        <v>1317.5</v>
      </c>
      <c r="T417">
        <v>34.200000000000003</v>
      </c>
      <c r="U417">
        <v>10200704</v>
      </c>
      <c r="W417">
        <v>25</v>
      </c>
      <c r="X417">
        <v>25</v>
      </c>
      <c r="Y417">
        <v>25</v>
      </c>
      <c r="Z417">
        <v>25</v>
      </c>
      <c r="AA417">
        <v>25</v>
      </c>
      <c r="AB417">
        <v>25</v>
      </c>
      <c r="AC417">
        <v>25</v>
      </c>
      <c r="AD417">
        <v>25</v>
      </c>
      <c r="AG417">
        <v>331110</v>
      </c>
      <c r="AH417" t="s">
        <v>1484</v>
      </c>
    </row>
    <row r="418" spans="1:34" hidden="1" x14ac:dyDescent="0.25">
      <c r="A418" t="s">
        <v>48</v>
      </c>
      <c r="B418" t="s">
        <v>1467</v>
      </c>
      <c r="C418" t="s">
        <v>59</v>
      </c>
      <c r="D418" s="9">
        <v>54789</v>
      </c>
      <c r="E418">
        <v>10474</v>
      </c>
      <c r="F418" s="8" t="s">
        <v>262</v>
      </c>
      <c r="G418" s="11" t="str">
        <f t="shared" si="6"/>
        <v>10474-212</v>
      </c>
      <c r="H418">
        <v>3986511</v>
      </c>
      <c r="I418">
        <v>32569513</v>
      </c>
      <c r="J418">
        <v>31136212</v>
      </c>
      <c r="K418" t="s">
        <v>1486</v>
      </c>
      <c r="L418">
        <v>316</v>
      </c>
      <c r="M418">
        <v>282</v>
      </c>
      <c r="N418">
        <v>127</v>
      </c>
      <c r="O418">
        <v>2</v>
      </c>
      <c r="P418">
        <v>115</v>
      </c>
      <c r="Q418">
        <v>7</v>
      </c>
      <c r="R418">
        <v>621</v>
      </c>
      <c r="S418">
        <v>1317.5</v>
      </c>
      <c r="T418">
        <v>34.200000000000003</v>
      </c>
      <c r="U418">
        <v>10200601</v>
      </c>
      <c r="W418">
        <v>25</v>
      </c>
      <c r="X418">
        <v>25</v>
      </c>
      <c r="Y418">
        <v>25</v>
      </c>
      <c r="Z418">
        <v>25</v>
      </c>
      <c r="AA418">
        <v>25</v>
      </c>
      <c r="AB418">
        <v>25</v>
      </c>
      <c r="AC418">
        <v>25</v>
      </c>
      <c r="AD418">
        <v>25</v>
      </c>
      <c r="AG418">
        <v>331110</v>
      </c>
      <c r="AH418" t="s">
        <v>1484</v>
      </c>
    </row>
    <row r="419" spans="1:34" hidden="1" x14ac:dyDescent="0.25">
      <c r="A419" t="s">
        <v>48</v>
      </c>
      <c r="B419" t="s">
        <v>1467</v>
      </c>
      <c r="C419" t="s">
        <v>59</v>
      </c>
      <c r="D419" s="9">
        <v>54789</v>
      </c>
      <c r="E419">
        <v>10474</v>
      </c>
      <c r="F419" s="8" t="s">
        <v>262</v>
      </c>
      <c r="G419" s="11" t="str">
        <f t="shared" si="6"/>
        <v>10474-212</v>
      </c>
      <c r="H419">
        <v>3986511</v>
      </c>
      <c r="I419">
        <v>32569613</v>
      </c>
      <c r="J419">
        <v>31135612</v>
      </c>
      <c r="K419">
        <v>124174114</v>
      </c>
      <c r="L419">
        <v>316</v>
      </c>
      <c r="M419">
        <v>283</v>
      </c>
      <c r="N419">
        <v>128</v>
      </c>
      <c r="O419">
        <v>1</v>
      </c>
      <c r="P419">
        <v>115</v>
      </c>
      <c r="Q419">
        <v>7</v>
      </c>
      <c r="R419">
        <v>621</v>
      </c>
      <c r="S419">
        <v>1317.5</v>
      </c>
      <c r="T419">
        <v>34.200000000000003</v>
      </c>
      <c r="U419">
        <v>10200704</v>
      </c>
      <c r="W419">
        <v>25</v>
      </c>
      <c r="X419">
        <v>25</v>
      </c>
      <c r="Y419">
        <v>25</v>
      </c>
      <c r="Z419">
        <v>25</v>
      </c>
      <c r="AA419">
        <v>25</v>
      </c>
      <c r="AB419">
        <v>25</v>
      </c>
      <c r="AC419">
        <v>25</v>
      </c>
      <c r="AD419">
        <v>25</v>
      </c>
      <c r="AG419">
        <v>331110</v>
      </c>
      <c r="AH419" t="s">
        <v>1484</v>
      </c>
    </row>
    <row r="420" spans="1:34" hidden="1" x14ac:dyDescent="0.25">
      <c r="A420" t="s">
        <v>48</v>
      </c>
      <c r="B420" t="s">
        <v>1467</v>
      </c>
      <c r="C420" t="s">
        <v>59</v>
      </c>
      <c r="D420" s="9">
        <v>54789</v>
      </c>
      <c r="E420">
        <v>10474</v>
      </c>
      <c r="F420" s="8" t="s">
        <v>262</v>
      </c>
      <c r="G420" s="11" t="str">
        <f t="shared" si="6"/>
        <v>10474-212</v>
      </c>
      <c r="H420">
        <v>3986511</v>
      </c>
      <c r="I420">
        <v>32569613</v>
      </c>
      <c r="J420">
        <v>31135612</v>
      </c>
      <c r="K420">
        <v>124174214</v>
      </c>
      <c r="L420">
        <v>316</v>
      </c>
      <c r="M420">
        <v>283</v>
      </c>
      <c r="N420">
        <v>128</v>
      </c>
      <c r="O420">
        <v>2</v>
      </c>
      <c r="P420">
        <v>115</v>
      </c>
      <c r="Q420">
        <v>7</v>
      </c>
      <c r="R420">
        <v>621</v>
      </c>
      <c r="S420">
        <v>1317.5</v>
      </c>
      <c r="T420">
        <v>34.200000000000003</v>
      </c>
      <c r="U420">
        <v>10200601</v>
      </c>
      <c r="W420">
        <v>25</v>
      </c>
      <c r="X420">
        <v>25</v>
      </c>
      <c r="Y420">
        <v>25</v>
      </c>
      <c r="Z420">
        <v>25</v>
      </c>
      <c r="AA420">
        <v>25</v>
      </c>
      <c r="AB420">
        <v>25</v>
      </c>
      <c r="AC420">
        <v>25</v>
      </c>
      <c r="AD420">
        <v>25</v>
      </c>
      <c r="AG420">
        <v>331110</v>
      </c>
      <c r="AH420" t="s">
        <v>1484</v>
      </c>
    </row>
    <row r="421" spans="1:34" hidden="1" x14ac:dyDescent="0.25">
      <c r="A421" t="s">
        <v>48</v>
      </c>
      <c r="B421" t="s">
        <v>1467</v>
      </c>
      <c r="C421" t="s">
        <v>59</v>
      </c>
      <c r="D421" s="9">
        <v>54789</v>
      </c>
      <c r="E421">
        <v>10474</v>
      </c>
      <c r="F421" s="8" t="s">
        <v>264</v>
      </c>
      <c r="G421" s="11" t="str">
        <f t="shared" si="6"/>
        <v>10474-213</v>
      </c>
      <c r="H421">
        <v>3986511</v>
      </c>
      <c r="I421">
        <v>32569513</v>
      </c>
      <c r="J421">
        <v>31136212</v>
      </c>
      <c r="K421" t="s">
        <v>1487</v>
      </c>
      <c r="L421">
        <v>316</v>
      </c>
      <c r="M421">
        <v>282</v>
      </c>
      <c r="N421">
        <v>127</v>
      </c>
      <c r="O421">
        <v>1</v>
      </c>
      <c r="P421">
        <v>115</v>
      </c>
      <c r="Q421">
        <v>7</v>
      </c>
      <c r="R421">
        <v>621</v>
      </c>
      <c r="S421">
        <v>1317.5</v>
      </c>
      <c r="T421">
        <v>34.200000000000003</v>
      </c>
      <c r="U421">
        <v>10200704</v>
      </c>
      <c r="W421">
        <v>25</v>
      </c>
      <c r="X421">
        <v>25</v>
      </c>
      <c r="Y421">
        <v>25</v>
      </c>
      <c r="Z421">
        <v>25</v>
      </c>
      <c r="AA421">
        <v>25</v>
      </c>
      <c r="AB421">
        <v>25</v>
      </c>
      <c r="AC421">
        <v>25</v>
      </c>
      <c r="AD421">
        <v>25</v>
      </c>
      <c r="AG421">
        <v>331110</v>
      </c>
      <c r="AH421" t="s">
        <v>1484</v>
      </c>
    </row>
    <row r="422" spans="1:34" hidden="1" x14ac:dyDescent="0.25">
      <c r="A422" t="s">
        <v>48</v>
      </c>
      <c r="B422" t="s">
        <v>1467</v>
      </c>
      <c r="C422" t="s">
        <v>59</v>
      </c>
      <c r="D422" s="9">
        <v>54789</v>
      </c>
      <c r="E422">
        <v>10474</v>
      </c>
      <c r="F422" s="8" t="s">
        <v>264</v>
      </c>
      <c r="G422" s="11" t="str">
        <f t="shared" si="6"/>
        <v>10474-213</v>
      </c>
      <c r="H422">
        <v>3986511</v>
      </c>
      <c r="I422">
        <v>32569513</v>
      </c>
      <c r="J422">
        <v>31136212</v>
      </c>
      <c r="K422" t="s">
        <v>1488</v>
      </c>
      <c r="L422">
        <v>316</v>
      </c>
      <c r="M422">
        <v>282</v>
      </c>
      <c r="N422">
        <v>127</v>
      </c>
      <c r="O422">
        <v>2</v>
      </c>
      <c r="P422">
        <v>115</v>
      </c>
      <c r="Q422">
        <v>7</v>
      </c>
      <c r="R422">
        <v>621</v>
      </c>
      <c r="S422">
        <v>1317.5</v>
      </c>
      <c r="T422">
        <v>34.200000000000003</v>
      </c>
      <c r="U422">
        <v>10200601</v>
      </c>
      <c r="W422">
        <v>25</v>
      </c>
      <c r="X422">
        <v>25</v>
      </c>
      <c r="Y422">
        <v>25</v>
      </c>
      <c r="Z422">
        <v>25</v>
      </c>
      <c r="AA422">
        <v>25</v>
      </c>
      <c r="AB422">
        <v>25</v>
      </c>
      <c r="AC422">
        <v>25</v>
      </c>
      <c r="AD422">
        <v>25</v>
      </c>
      <c r="AG422">
        <v>331110</v>
      </c>
      <c r="AH422" t="s">
        <v>1484</v>
      </c>
    </row>
    <row r="423" spans="1:34" hidden="1" x14ac:dyDescent="0.25">
      <c r="A423" t="s">
        <v>48</v>
      </c>
      <c r="B423" t="s">
        <v>1467</v>
      </c>
      <c r="C423" t="s">
        <v>59</v>
      </c>
      <c r="D423" s="9">
        <v>54789</v>
      </c>
      <c r="E423">
        <v>10474</v>
      </c>
      <c r="F423" s="8" t="s">
        <v>264</v>
      </c>
      <c r="G423" s="11" t="str">
        <f t="shared" si="6"/>
        <v>10474-213</v>
      </c>
      <c r="H423">
        <v>3986511</v>
      </c>
      <c r="I423">
        <v>32569813</v>
      </c>
      <c r="J423">
        <v>31135312</v>
      </c>
      <c r="K423">
        <v>124174514</v>
      </c>
      <c r="L423">
        <v>316</v>
      </c>
      <c r="M423">
        <v>285</v>
      </c>
      <c r="N423">
        <v>130</v>
      </c>
      <c r="O423">
        <v>1</v>
      </c>
      <c r="P423">
        <v>115</v>
      </c>
      <c r="Q423">
        <v>7</v>
      </c>
      <c r="R423">
        <v>621</v>
      </c>
      <c r="S423">
        <v>1317.5</v>
      </c>
      <c r="T423">
        <v>34.200000000000003</v>
      </c>
      <c r="U423">
        <v>10200704</v>
      </c>
      <c r="W423">
        <v>25</v>
      </c>
      <c r="X423">
        <v>25</v>
      </c>
      <c r="Y423">
        <v>25</v>
      </c>
      <c r="Z423">
        <v>25</v>
      </c>
      <c r="AA423">
        <v>25</v>
      </c>
      <c r="AB423">
        <v>25</v>
      </c>
      <c r="AC423">
        <v>25</v>
      </c>
      <c r="AD423">
        <v>25</v>
      </c>
      <c r="AG423">
        <v>331110</v>
      </c>
      <c r="AH423" t="s">
        <v>1484</v>
      </c>
    </row>
    <row r="424" spans="1:34" hidden="1" x14ac:dyDescent="0.25">
      <c r="A424" t="s">
        <v>48</v>
      </c>
      <c r="B424" t="s">
        <v>1467</v>
      </c>
      <c r="C424" t="s">
        <v>59</v>
      </c>
      <c r="D424" s="9">
        <v>54789</v>
      </c>
      <c r="E424">
        <v>10474</v>
      </c>
      <c r="F424" s="8" t="s">
        <v>264</v>
      </c>
      <c r="G424" s="11" t="str">
        <f t="shared" si="6"/>
        <v>10474-213</v>
      </c>
      <c r="H424">
        <v>3986511</v>
      </c>
      <c r="I424">
        <v>32569813</v>
      </c>
      <c r="J424">
        <v>31135312</v>
      </c>
      <c r="K424">
        <v>124174614</v>
      </c>
      <c r="L424">
        <v>316</v>
      </c>
      <c r="M424">
        <v>285</v>
      </c>
      <c r="N424">
        <v>130</v>
      </c>
      <c r="O424">
        <v>2</v>
      </c>
      <c r="P424">
        <v>115</v>
      </c>
      <c r="Q424">
        <v>7</v>
      </c>
      <c r="R424">
        <v>621</v>
      </c>
      <c r="S424">
        <v>1317.5</v>
      </c>
      <c r="T424">
        <v>34.200000000000003</v>
      </c>
      <c r="U424">
        <v>10200601</v>
      </c>
      <c r="W424">
        <v>25</v>
      </c>
      <c r="X424">
        <v>25</v>
      </c>
      <c r="Y424">
        <v>25</v>
      </c>
      <c r="Z424">
        <v>25</v>
      </c>
      <c r="AA424">
        <v>25</v>
      </c>
      <c r="AB424">
        <v>25</v>
      </c>
      <c r="AC424">
        <v>25</v>
      </c>
      <c r="AD424">
        <v>25</v>
      </c>
      <c r="AG424">
        <v>331110</v>
      </c>
      <c r="AH424" t="s">
        <v>1484</v>
      </c>
    </row>
    <row r="425" spans="1:34" hidden="1" x14ac:dyDescent="0.25">
      <c r="A425" t="s">
        <v>48</v>
      </c>
      <c r="B425" t="s">
        <v>1467</v>
      </c>
      <c r="C425" t="s">
        <v>59</v>
      </c>
      <c r="D425" s="9">
        <v>54789</v>
      </c>
      <c r="E425">
        <v>10474</v>
      </c>
      <c r="F425" s="8" t="s">
        <v>266</v>
      </c>
      <c r="G425" s="11" t="str">
        <f t="shared" si="6"/>
        <v>10474-501</v>
      </c>
      <c r="H425">
        <v>3986511</v>
      </c>
      <c r="I425">
        <v>32574213</v>
      </c>
      <c r="J425">
        <v>31135412</v>
      </c>
      <c r="K425" t="s">
        <v>1489</v>
      </c>
      <c r="L425">
        <v>316</v>
      </c>
      <c r="M425">
        <v>330</v>
      </c>
      <c r="N425">
        <v>134</v>
      </c>
      <c r="O425">
        <v>1</v>
      </c>
      <c r="P425">
        <v>225</v>
      </c>
      <c r="Q425">
        <v>17</v>
      </c>
      <c r="R425">
        <v>273</v>
      </c>
      <c r="S425">
        <v>10516.6666</v>
      </c>
      <c r="T425">
        <v>46.299999999999898</v>
      </c>
      <c r="U425">
        <v>10200704</v>
      </c>
      <c r="W425">
        <v>91.841473800000003</v>
      </c>
      <c r="X425">
        <v>99.919877760000006</v>
      </c>
      <c r="Y425">
        <v>96.840824049999995</v>
      </c>
      <c r="Z425">
        <v>96.840824049999995</v>
      </c>
      <c r="AA425">
        <v>89.249433670000002</v>
      </c>
      <c r="AB425">
        <v>0</v>
      </c>
      <c r="AC425">
        <v>0</v>
      </c>
      <c r="AD425">
        <v>0</v>
      </c>
      <c r="AG425">
        <v>331110</v>
      </c>
      <c r="AH425" t="s">
        <v>1484</v>
      </c>
    </row>
    <row r="426" spans="1:34" hidden="1" x14ac:dyDescent="0.25">
      <c r="A426" t="s">
        <v>48</v>
      </c>
      <c r="B426" t="s">
        <v>1467</v>
      </c>
      <c r="C426" t="s">
        <v>59</v>
      </c>
      <c r="D426" s="9">
        <v>54789</v>
      </c>
      <c r="E426">
        <v>10474</v>
      </c>
      <c r="F426" s="8" t="s">
        <v>266</v>
      </c>
      <c r="G426" s="11" t="str">
        <f t="shared" si="6"/>
        <v>10474-501</v>
      </c>
      <c r="H426">
        <v>3986511</v>
      </c>
      <c r="I426">
        <v>32574213</v>
      </c>
      <c r="J426">
        <v>31135412</v>
      </c>
      <c r="K426" t="s">
        <v>1490</v>
      </c>
      <c r="L426">
        <v>316</v>
      </c>
      <c r="M426">
        <v>330</v>
      </c>
      <c r="N426">
        <v>134</v>
      </c>
      <c r="O426">
        <v>2</v>
      </c>
      <c r="P426">
        <v>225</v>
      </c>
      <c r="Q426">
        <v>17</v>
      </c>
      <c r="R426">
        <v>273</v>
      </c>
      <c r="S426">
        <v>10516.6666</v>
      </c>
      <c r="T426">
        <v>46.299999999999898</v>
      </c>
      <c r="U426">
        <v>10200799</v>
      </c>
      <c r="W426">
        <v>0</v>
      </c>
      <c r="X426">
        <v>0</v>
      </c>
      <c r="Y426">
        <v>0</v>
      </c>
      <c r="Z426">
        <v>0</v>
      </c>
      <c r="AA426">
        <v>0</v>
      </c>
      <c r="AB426">
        <v>0</v>
      </c>
      <c r="AC426">
        <v>0</v>
      </c>
      <c r="AD426">
        <v>0</v>
      </c>
      <c r="AG426">
        <v>331110</v>
      </c>
      <c r="AH426" t="s">
        <v>1484</v>
      </c>
    </row>
    <row r="427" spans="1:34" hidden="1" x14ac:dyDescent="0.25">
      <c r="A427" t="s">
        <v>48</v>
      </c>
      <c r="B427" t="s">
        <v>1467</v>
      </c>
      <c r="C427" t="s">
        <v>59</v>
      </c>
      <c r="D427" s="9">
        <v>54789</v>
      </c>
      <c r="E427">
        <v>10474</v>
      </c>
      <c r="F427" s="8" t="s">
        <v>266</v>
      </c>
      <c r="G427" s="11" t="str">
        <f t="shared" si="6"/>
        <v>10474-501</v>
      </c>
      <c r="H427">
        <v>3986511</v>
      </c>
      <c r="I427">
        <v>32574213</v>
      </c>
      <c r="J427">
        <v>31135412</v>
      </c>
      <c r="K427" t="s">
        <v>1491</v>
      </c>
      <c r="L427">
        <v>316</v>
      </c>
      <c r="M427">
        <v>330</v>
      </c>
      <c r="N427">
        <v>134</v>
      </c>
      <c r="O427">
        <v>3</v>
      </c>
      <c r="P427">
        <v>225</v>
      </c>
      <c r="Q427">
        <v>17</v>
      </c>
      <c r="R427">
        <v>273</v>
      </c>
      <c r="S427">
        <v>10516.6666</v>
      </c>
      <c r="T427">
        <v>46.299999999999898</v>
      </c>
      <c r="U427">
        <v>10200601</v>
      </c>
      <c r="W427">
        <v>8.1585262019999991</v>
      </c>
      <c r="X427">
        <v>8.0122237999999998E-2</v>
      </c>
      <c r="Y427">
        <v>3.1591759509999999</v>
      </c>
      <c r="Z427">
        <v>3.1591759509999999</v>
      </c>
      <c r="AA427">
        <v>10.75056633</v>
      </c>
      <c r="AB427">
        <v>100</v>
      </c>
      <c r="AC427">
        <v>100</v>
      </c>
      <c r="AD427">
        <v>100</v>
      </c>
      <c r="AG427">
        <v>331110</v>
      </c>
      <c r="AH427" t="s">
        <v>1484</v>
      </c>
    </row>
    <row r="428" spans="1:34" hidden="1" x14ac:dyDescent="0.25">
      <c r="A428" t="s">
        <v>48</v>
      </c>
      <c r="B428" t="s">
        <v>1467</v>
      </c>
      <c r="C428" t="s">
        <v>59</v>
      </c>
      <c r="D428" s="9">
        <v>54789</v>
      </c>
      <c r="E428">
        <v>10474</v>
      </c>
      <c r="F428" s="8" t="s">
        <v>268</v>
      </c>
      <c r="G428" s="11" t="str">
        <f t="shared" si="6"/>
        <v>10474-502</v>
      </c>
      <c r="H428">
        <v>3986511</v>
      </c>
      <c r="I428">
        <v>32574213</v>
      </c>
      <c r="J428">
        <v>31135412</v>
      </c>
      <c r="K428" t="s">
        <v>1492</v>
      </c>
      <c r="L428">
        <v>316</v>
      </c>
      <c r="M428">
        <v>330</v>
      </c>
      <c r="N428">
        <v>134</v>
      </c>
      <c r="O428">
        <v>1</v>
      </c>
      <c r="P428">
        <v>225</v>
      </c>
      <c r="Q428">
        <v>17</v>
      </c>
      <c r="R428">
        <v>273</v>
      </c>
      <c r="S428">
        <v>10516.6666</v>
      </c>
      <c r="T428">
        <v>46.299999999999898</v>
      </c>
      <c r="U428">
        <v>10200704</v>
      </c>
      <c r="W428">
        <v>91.841473800000003</v>
      </c>
      <c r="X428">
        <v>99.919877760000006</v>
      </c>
      <c r="Y428">
        <v>96.840824049999995</v>
      </c>
      <c r="Z428">
        <v>96.840824049999995</v>
      </c>
      <c r="AA428">
        <v>89.249433670000002</v>
      </c>
      <c r="AB428">
        <v>0</v>
      </c>
      <c r="AC428">
        <v>0</v>
      </c>
      <c r="AD428">
        <v>0</v>
      </c>
      <c r="AG428">
        <v>331110</v>
      </c>
      <c r="AH428" t="s">
        <v>1484</v>
      </c>
    </row>
    <row r="429" spans="1:34" hidden="1" x14ac:dyDescent="0.25">
      <c r="A429" t="s">
        <v>48</v>
      </c>
      <c r="B429" t="s">
        <v>1467</v>
      </c>
      <c r="C429" t="s">
        <v>59</v>
      </c>
      <c r="D429" s="9">
        <v>54789</v>
      </c>
      <c r="E429">
        <v>10474</v>
      </c>
      <c r="F429" s="8" t="s">
        <v>268</v>
      </c>
      <c r="G429" s="11" t="str">
        <f t="shared" si="6"/>
        <v>10474-502</v>
      </c>
      <c r="H429">
        <v>3986511</v>
      </c>
      <c r="I429">
        <v>32574213</v>
      </c>
      <c r="J429">
        <v>31135412</v>
      </c>
      <c r="K429" t="s">
        <v>1493</v>
      </c>
      <c r="L429">
        <v>316</v>
      </c>
      <c r="M429">
        <v>330</v>
      </c>
      <c r="N429">
        <v>134</v>
      </c>
      <c r="O429">
        <v>2</v>
      </c>
      <c r="P429">
        <v>225</v>
      </c>
      <c r="Q429">
        <v>17</v>
      </c>
      <c r="R429">
        <v>273</v>
      </c>
      <c r="S429">
        <v>10516.6666</v>
      </c>
      <c r="T429">
        <v>46.299999999999898</v>
      </c>
      <c r="U429">
        <v>10200799</v>
      </c>
      <c r="W429">
        <v>0</v>
      </c>
      <c r="X429">
        <v>0</v>
      </c>
      <c r="Y429">
        <v>0</v>
      </c>
      <c r="Z429">
        <v>0</v>
      </c>
      <c r="AA429">
        <v>0</v>
      </c>
      <c r="AB429">
        <v>0</v>
      </c>
      <c r="AC429">
        <v>0</v>
      </c>
      <c r="AD429">
        <v>0</v>
      </c>
      <c r="AG429">
        <v>331110</v>
      </c>
      <c r="AH429" t="s">
        <v>1484</v>
      </c>
    </row>
    <row r="430" spans="1:34" hidden="1" x14ac:dyDescent="0.25">
      <c r="A430" t="s">
        <v>48</v>
      </c>
      <c r="B430" t="s">
        <v>1467</v>
      </c>
      <c r="C430" t="s">
        <v>59</v>
      </c>
      <c r="D430" s="9">
        <v>54789</v>
      </c>
      <c r="E430">
        <v>10474</v>
      </c>
      <c r="F430" s="8" t="s">
        <v>268</v>
      </c>
      <c r="G430" s="11" t="str">
        <f t="shared" si="6"/>
        <v>10474-502</v>
      </c>
      <c r="H430">
        <v>3986511</v>
      </c>
      <c r="I430">
        <v>32574213</v>
      </c>
      <c r="J430">
        <v>31135412</v>
      </c>
      <c r="K430" t="s">
        <v>1494</v>
      </c>
      <c r="L430">
        <v>316</v>
      </c>
      <c r="M430">
        <v>330</v>
      </c>
      <c r="N430">
        <v>134</v>
      </c>
      <c r="O430">
        <v>3</v>
      </c>
      <c r="P430">
        <v>225</v>
      </c>
      <c r="Q430">
        <v>17</v>
      </c>
      <c r="R430">
        <v>273</v>
      </c>
      <c r="S430">
        <v>10516.6666</v>
      </c>
      <c r="T430">
        <v>46.299999999999898</v>
      </c>
      <c r="U430">
        <v>10200601</v>
      </c>
      <c r="W430">
        <v>8.1585262019999991</v>
      </c>
      <c r="X430">
        <v>8.0122237999999998E-2</v>
      </c>
      <c r="Y430">
        <v>3.1591759509999999</v>
      </c>
      <c r="Z430">
        <v>3.1591759509999999</v>
      </c>
      <c r="AA430">
        <v>10.75056633</v>
      </c>
      <c r="AB430">
        <v>100</v>
      </c>
      <c r="AC430">
        <v>100</v>
      </c>
      <c r="AD430">
        <v>100</v>
      </c>
      <c r="AG430">
        <v>331110</v>
      </c>
      <c r="AH430" t="s">
        <v>1484</v>
      </c>
    </row>
    <row r="431" spans="1:34" hidden="1" x14ac:dyDescent="0.25">
      <c r="A431" t="s">
        <v>48</v>
      </c>
      <c r="B431" t="s">
        <v>1467</v>
      </c>
      <c r="C431" t="s">
        <v>59</v>
      </c>
      <c r="D431" s="9">
        <v>54789</v>
      </c>
      <c r="E431">
        <v>10474</v>
      </c>
      <c r="F431" s="8" t="s">
        <v>270</v>
      </c>
      <c r="G431" s="11" t="str">
        <f t="shared" si="6"/>
        <v>10474-503</v>
      </c>
      <c r="H431">
        <v>3986511</v>
      </c>
      <c r="I431">
        <v>32574213</v>
      </c>
      <c r="J431">
        <v>31135412</v>
      </c>
      <c r="K431" t="s">
        <v>1495</v>
      </c>
      <c r="L431">
        <v>316</v>
      </c>
      <c r="M431">
        <v>330</v>
      </c>
      <c r="N431">
        <v>134</v>
      </c>
      <c r="O431">
        <v>1</v>
      </c>
      <c r="P431">
        <v>225</v>
      </c>
      <c r="Q431">
        <v>17</v>
      </c>
      <c r="R431">
        <v>273</v>
      </c>
      <c r="S431">
        <v>10516.6666</v>
      </c>
      <c r="T431">
        <v>46.299999999999898</v>
      </c>
      <c r="U431">
        <v>10200704</v>
      </c>
      <c r="W431">
        <v>91.841473800000003</v>
      </c>
      <c r="X431">
        <v>99.919877760000006</v>
      </c>
      <c r="Y431">
        <v>96.840824049999995</v>
      </c>
      <c r="Z431">
        <v>96.840824049999995</v>
      </c>
      <c r="AA431">
        <v>89.249433670000002</v>
      </c>
      <c r="AB431">
        <v>0</v>
      </c>
      <c r="AC431">
        <v>0</v>
      </c>
      <c r="AD431">
        <v>0</v>
      </c>
      <c r="AG431">
        <v>331110</v>
      </c>
      <c r="AH431" t="s">
        <v>1484</v>
      </c>
    </row>
    <row r="432" spans="1:34" hidden="1" x14ac:dyDescent="0.25">
      <c r="A432" t="s">
        <v>48</v>
      </c>
      <c r="B432" t="s">
        <v>1467</v>
      </c>
      <c r="C432" t="s">
        <v>59</v>
      </c>
      <c r="D432" s="9">
        <v>54789</v>
      </c>
      <c r="E432">
        <v>10474</v>
      </c>
      <c r="F432" s="8" t="s">
        <v>270</v>
      </c>
      <c r="G432" s="11" t="str">
        <f t="shared" si="6"/>
        <v>10474-503</v>
      </c>
      <c r="H432">
        <v>3986511</v>
      </c>
      <c r="I432">
        <v>32574213</v>
      </c>
      <c r="J432">
        <v>31135412</v>
      </c>
      <c r="K432" t="s">
        <v>1496</v>
      </c>
      <c r="L432">
        <v>316</v>
      </c>
      <c r="M432">
        <v>330</v>
      </c>
      <c r="N432">
        <v>134</v>
      </c>
      <c r="O432">
        <v>2</v>
      </c>
      <c r="P432">
        <v>225</v>
      </c>
      <c r="Q432">
        <v>17</v>
      </c>
      <c r="R432">
        <v>273</v>
      </c>
      <c r="S432">
        <v>10516.6666</v>
      </c>
      <c r="T432">
        <v>46.299999999999898</v>
      </c>
      <c r="U432">
        <v>10200799</v>
      </c>
      <c r="W432">
        <v>0</v>
      </c>
      <c r="X432">
        <v>0</v>
      </c>
      <c r="Y432">
        <v>0</v>
      </c>
      <c r="Z432">
        <v>0</v>
      </c>
      <c r="AA432">
        <v>0</v>
      </c>
      <c r="AB432">
        <v>0</v>
      </c>
      <c r="AC432">
        <v>0</v>
      </c>
      <c r="AD432">
        <v>0</v>
      </c>
      <c r="AG432">
        <v>331110</v>
      </c>
      <c r="AH432" t="s">
        <v>1484</v>
      </c>
    </row>
    <row r="433" spans="1:34" hidden="1" x14ac:dyDescent="0.25">
      <c r="A433" t="s">
        <v>48</v>
      </c>
      <c r="B433" t="s">
        <v>1467</v>
      </c>
      <c r="C433" t="s">
        <v>59</v>
      </c>
      <c r="D433" s="9">
        <v>54789</v>
      </c>
      <c r="E433">
        <v>10474</v>
      </c>
      <c r="F433" s="8" t="s">
        <v>270</v>
      </c>
      <c r="G433" s="11" t="str">
        <f t="shared" si="6"/>
        <v>10474-503</v>
      </c>
      <c r="H433">
        <v>3986511</v>
      </c>
      <c r="I433">
        <v>32574213</v>
      </c>
      <c r="J433">
        <v>31135412</v>
      </c>
      <c r="K433" t="s">
        <v>1497</v>
      </c>
      <c r="L433">
        <v>316</v>
      </c>
      <c r="M433">
        <v>330</v>
      </c>
      <c r="N433">
        <v>134</v>
      </c>
      <c r="O433">
        <v>3</v>
      </c>
      <c r="P433">
        <v>225</v>
      </c>
      <c r="Q433">
        <v>17</v>
      </c>
      <c r="R433">
        <v>273</v>
      </c>
      <c r="S433">
        <v>10516.6666</v>
      </c>
      <c r="T433">
        <v>46.299999999999898</v>
      </c>
      <c r="U433">
        <v>10200601</v>
      </c>
      <c r="W433">
        <v>8.1585262019999991</v>
      </c>
      <c r="X433">
        <v>8.0122237999999998E-2</v>
      </c>
      <c r="Y433">
        <v>3.1591759509999999</v>
      </c>
      <c r="Z433">
        <v>3.1591759509999999</v>
      </c>
      <c r="AA433">
        <v>10.75056633</v>
      </c>
      <c r="AB433">
        <v>100</v>
      </c>
      <c r="AC433">
        <v>100</v>
      </c>
      <c r="AD433">
        <v>100</v>
      </c>
      <c r="AG433">
        <v>331110</v>
      </c>
      <c r="AH433" t="s">
        <v>1484</v>
      </c>
    </row>
    <row r="434" spans="1:34" hidden="1" x14ac:dyDescent="0.25">
      <c r="A434" t="s">
        <v>48</v>
      </c>
      <c r="B434" t="s">
        <v>1467</v>
      </c>
      <c r="C434" t="s">
        <v>59</v>
      </c>
      <c r="D434" s="9">
        <v>54789</v>
      </c>
      <c r="E434">
        <v>10474</v>
      </c>
      <c r="F434" s="8" t="s">
        <v>272</v>
      </c>
      <c r="G434" s="11" t="str">
        <f t="shared" si="6"/>
        <v>10474-504</v>
      </c>
      <c r="W434">
        <v>100</v>
      </c>
      <c r="X434">
        <v>100</v>
      </c>
      <c r="Y434">
        <v>100</v>
      </c>
      <c r="Z434">
        <v>100</v>
      </c>
      <c r="AA434">
        <v>100</v>
      </c>
      <c r="AB434">
        <v>100</v>
      </c>
      <c r="AC434">
        <v>100</v>
      </c>
      <c r="AD434">
        <v>100</v>
      </c>
      <c r="AH434" t="s">
        <v>1253</v>
      </c>
    </row>
    <row r="435" spans="1:34" hidden="1" x14ac:dyDescent="0.25">
      <c r="A435" t="s">
        <v>48</v>
      </c>
      <c r="B435" t="s">
        <v>1467</v>
      </c>
      <c r="C435" t="s">
        <v>59</v>
      </c>
      <c r="D435" s="9">
        <v>54789</v>
      </c>
      <c r="E435">
        <v>50733</v>
      </c>
      <c r="F435" s="8" t="s">
        <v>459</v>
      </c>
      <c r="G435" s="11" t="str">
        <f t="shared" si="6"/>
        <v>50733-701B1</v>
      </c>
      <c r="H435">
        <v>8192011</v>
      </c>
      <c r="I435">
        <v>8192011</v>
      </c>
      <c r="J435">
        <v>4253812</v>
      </c>
      <c r="K435">
        <v>90583014</v>
      </c>
      <c r="L435">
        <v>121</v>
      </c>
      <c r="M435">
        <v>701</v>
      </c>
      <c r="N435">
        <v>0</v>
      </c>
      <c r="O435">
        <v>4</v>
      </c>
      <c r="U435">
        <v>10200601</v>
      </c>
      <c r="W435">
        <v>33.333333330000002</v>
      </c>
      <c r="X435">
        <v>33.333333330000002</v>
      </c>
      <c r="Y435">
        <v>33.333333330000002</v>
      </c>
      <c r="Z435">
        <v>33.333333330000002</v>
      </c>
      <c r="AA435">
        <v>33.333333330000002</v>
      </c>
      <c r="AB435">
        <v>33.333333330000002</v>
      </c>
      <c r="AC435">
        <v>33.333333330000002</v>
      </c>
      <c r="AD435">
        <v>33.333333330000002</v>
      </c>
      <c r="AG435">
        <v>324199</v>
      </c>
      <c r="AH435" t="s">
        <v>1484</v>
      </c>
    </row>
    <row r="436" spans="1:34" hidden="1" x14ac:dyDescent="0.25">
      <c r="A436" t="s">
        <v>48</v>
      </c>
      <c r="B436" t="s">
        <v>1467</v>
      </c>
      <c r="C436" t="s">
        <v>59</v>
      </c>
      <c r="D436" s="9">
        <v>54789</v>
      </c>
      <c r="E436">
        <v>50733</v>
      </c>
      <c r="F436" s="8" t="s">
        <v>459</v>
      </c>
      <c r="G436" s="11" t="str">
        <f t="shared" si="6"/>
        <v>50733-701B1</v>
      </c>
      <c r="H436">
        <v>8192011</v>
      </c>
      <c r="I436">
        <v>8192011</v>
      </c>
      <c r="J436">
        <v>4253812</v>
      </c>
      <c r="K436">
        <v>90583114</v>
      </c>
      <c r="L436">
        <v>121</v>
      </c>
      <c r="M436">
        <v>701</v>
      </c>
      <c r="N436">
        <v>0</v>
      </c>
      <c r="O436">
        <v>2</v>
      </c>
      <c r="U436">
        <v>10200704</v>
      </c>
      <c r="W436">
        <v>33.333333330000002</v>
      </c>
      <c r="X436">
        <v>33.333333330000002</v>
      </c>
      <c r="Y436">
        <v>33.333333330000002</v>
      </c>
      <c r="Z436">
        <v>33.333333330000002</v>
      </c>
      <c r="AA436">
        <v>33.333333330000002</v>
      </c>
      <c r="AB436">
        <v>33.333333330000002</v>
      </c>
      <c r="AC436">
        <v>33.333333330000002</v>
      </c>
      <c r="AD436">
        <v>33.333333330000002</v>
      </c>
      <c r="AG436">
        <v>324199</v>
      </c>
      <c r="AH436" t="s">
        <v>1484</v>
      </c>
    </row>
    <row r="437" spans="1:34" hidden="1" x14ac:dyDescent="0.25">
      <c r="A437" t="s">
        <v>48</v>
      </c>
      <c r="B437" t="s">
        <v>1467</v>
      </c>
      <c r="C437" t="s">
        <v>59</v>
      </c>
      <c r="D437" s="9">
        <v>54789</v>
      </c>
      <c r="E437">
        <v>50733</v>
      </c>
      <c r="F437" s="8" t="s">
        <v>459</v>
      </c>
      <c r="G437" s="11" t="str">
        <f t="shared" si="6"/>
        <v>50733-701B1</v>
      </c>
      <c r="H437">
        <v>8192011</v>
      </c>
      <c r="I437">
        <v>8192011</v>
      </c>
      <c r="J437">
        <v>4253812</v>
      </c>
      <c r="K437">
        <v>90583214</v>
      </c>
      <c r="L437">
        <v>121</v>
      </c>
      <c r="M437">
        <v>701</v>
      </c>
      <c r="N437">
        <v>0</v>
      </c>
      <c r="O437">
        <v>1</v>
      </c>
      <c r="U437">
        <v>10100401</v>
      </c>
      <c r="W437">
        <v>33.333333330000002</v>
      </c>
      <c r="X437">
        <v>33.333333330000002</v>
      </c>
      <c r="Y437">
        <v>33.333333330000002</v>
      </c>
      <c r="Z437">
        <v>33.333333330000002</v>
      </c>
      <c r="AA437">
        <v>33.333333330000002</v>
      </c>
      <c r="AB437">
        <v>33.333333330000002</v>
      </c>
      <c r="AC437">
        <v>33.333333330000002</v>
      </c>
      <c r="AD437">
        <v>33.333333330000002</v>
      </c>
      <c r="AG437">
        <v>324199</v>
      </c>
      <c r="AH437" t="s">
        <v>1484</v>
      </c>
    </row>
    <row r="438" spans="1:34" hidden="1" x14ac:dyDescent="0.25">
      <c r="A438" t="s">
        <v>48</v>
      </c>
      <c r="B438" t="s">
        <v>1467</v>
      </c>
      <c r="C438" t="s">
        <v>59</v>
      </c>
      <c r="D438" s="9">
        <v>54789</v>
      </c>
      <c r="E438">
        <v>50733</v>
      </c>
      <c r="F438" s="8" t="s">
        <v>462</v>
      </c>
      <c r="G438" s="11" t="str">
        <f t="shared" si="6"/>
        <v>50733-701B2</v>
      </c>
      <c r="H438">
        <v>8192011</v>
      </c>
      <c r="I438">
        <v>65368713</v>
      </c>
      <c r="J438">
        <v>4253812</v>
      </c>
      <c r="K438">
        <v>90583414</v>
      </c>
      <c r="L438">
        <v>121</v>
      </c>
      <c r="M438">
        <v>702</v>
      </c>
      <c r="N438">
        <v>0</v>
      </c>
      <c r="O438">
        <v>4</v>
      </c>
      <c r="U438">
        <v>10200601</v>
      </c>
      <c r="W438">
        <v>0.20368772700000001</v>
      </c>
      <c r="X438">
        <v>1.25883E-4</v>
      </c>
      <c r="Y438">
        <v>2.9824550000000002E-3</v>
      </c>
      <c r="Z438">
        <v>2.9265139999999999E-3</v>
      </c>
      <c r="AA438">
        <v>7.4982310000000002E-3</v>
      </c>
      <c r="AB438">
        <v>1.4779591860000001</v>
      </c>
      <c r="AC438">
        <v>0.304550775</v>
      </c>
      <c r="AD438">
        <v>0.304550775</v>
      </c>
      <c r="AG438">
        <v>324199</v>
      </c>
      <c r="AH438" t="s">
        <v>1484</v>
      </c>
    </row>
    <row r="439" spans="1:34" hidden="1" x14ac:dyDescent="0.25">
      <c r="A439" t="s">
        <v>48</v>
      </c>
      <c r="B439" t="s">
        <v>1467</v>
      </c>
      <c r="C439" t="s">
        <v>59</v>
      </c>
      <c r="D439" s="9">
        <v>54789</v>
      </c>
      <c r="E439">
        <v>50733</v>
      </c>
      <c r="F439" s="8" t="s">
        <v>462</v>
      </c>
      <c r="G439" s="11" t="str">
        <f t="shared" si="6"/>
        <v>50733-701B2</v>
      </c>
      <c r="H439">
        <v>8192011</v>
      </c>
      <c r="I439">
        <v>65368713</v>
      </c>
      <c r="J439">
        <v>4253812</v>
      </c>
      <c r="K439">
        <v>90583614</v>
      </c>
      <c r="L439">
        <v>121</v>
      </c>
      <c r="M439">
        <v>702</v>
      </c>
      <c r="N439">
        <v>0</v>
      </c>
      <c r="O439">
        <v>2</v>
      </c>
      <c r="U439">
        <v>10200704</v>
      </c>
      <c r="W439">
        <v>55.027089519999997</v>
      </c>
      <c r="X439">
        <v>56.868637589999999</v>
      </c>
      <c r="Y439">
        <v>95.649851229999996</v>
      </c>
      <c r="Z439">
        <v>93.855779290000001</v>
      </c>
      <c r="AA439">
        <v>99.408081659999993</v>
      </c>
      <c r="AB439">
        <v>0</v>
      </c>
      <c r="AC439">
        <v>0</v>
      </c>
      <c r="AD439">
        <v>0</v>
      </c>
      <c r="AG439">
        <v>324199</v>
      </c>
      <c r="AH439" t="s">
        <v>1484</v>
      </c>
    </row>
    <row r="440" spans="1:34" hidden="1" x14ac:dyDescent="0.25">
      <c r="A440" t="s">
        <v>48</v>
      </c>
      <c r="B440" t="s">
        <v>1467</v>
      </c>
      <c r="C440" t="s">
        <v>59</v>
      </c>
      <c r="D440" s="9">
        <v>54789</v>
      </c>
      <c r="E440">
        <v>50733</v>
      </c>
      <c r="F440" s="8" t="s">
        <v>462</v>
      </c>
      <c r="G440" s="11" t="str">
        <f t="shared" si="6"/>
        <v>50733-701B2</v>
      </c>
      <c r="H440">
        <v>8192011</v>
      </c>
      <c r="I440">
        <v>65368713</v>
      </c>
      <c r="J440">
        <v>4253812</v>
      </c>
      <c r="K440">
        <v>90583714</v>
      </c>
      <c r="L440">
        <v>121</v>
      </c>
      <c r="M440">
        <v>702</v>
      </c>
      <c r="N440">
        <v>0</v>
      </c>
      <c r="O440">
        <v>1</v>
      </c>
      <c r="U440">
        <v>10200401</v>
      </c>
      <c r="W440">
        <v>44.769222749999997</v>
      </c>
      <c r="X440">
        <v>43.131236530000002</v>
      </c>
      <c r="Y440">
        <v>4.3471663200000004</v>
      </c>
      <c r="Z440">
        <v>6.1412941989999998</v>
      </c>
      <c r="AA440">
        <v>0.58442011299999996</v>
      </c>
      <c r="AB440">
        <v>98.522040809999993</v>
      </c>
      <c r="AC440">
        <v>99.69544922</v>
      </c>
      <c r="AD440">
        <v>99.69544922</v>
      </c>
      <c r="AG440">
        <v>324199</v>
      </c>
      <c r="AH440" t="s">
        <v>1484</v>
      </c>
    </row>
    <row r="441" spans="1:34" hidden="1" x14ac:dyDescent="0.25">
      <c r="A441" t="s">
        <v>48</v>
      </c>
      <c r="B441" t="s">
        <v>1467</v>
      </c>
      <c r="C441" t="s">
        <v>59</v>
      </c>
      <c r="D441" s="9">
        <v>54789</v>
      </c>
      <c r="E441">
        <v>50733</v>
      </c>
      <c r="F441" s="8" t="s">
        <v>464</v>
      </c>
      <c r="G441" s="11" t="str">
        <f t="shared" si="6"/>
        <v>50733-701B3</v>
      </c>
      <c r="H441">
        <v>8192011</v>
      </c>
      <c r="I441">
        <v>65368813</v>
      </c>
      <c r="J441">
        <v>60009912</v>
      </c>
      <c r="K441">
        <v>90584014</v>
      </c>
      <c r="L441">
        <v>121</v>
      </c>
      <c r="M441">
        <v>703</v>
      </c>
      <c r="N441">
        <v>701</v>
      </c>
      <c r="O441">
        <v>4</v>
      </c>
      <c r="P441">
        <v>150</v>
      </c>
      <c r="Q441">
        <v>12</v>
      </c>
      <c r="R441">
        <v>570</v>
      </c>
      <c r="S441">
        <v>5375</v>
      </c>
      <c r="T441">
        <v>47.5</v>
      </c>
      <c r="U441">
        <v>10200601</v>
      </c>
      <c r="W441">
        <v>0.18451667699999999</v>
      </c>
      <c r="X441">
        <v>1.13471E-4</v>
      </c>
      <c r="Y441">
        <v>2.4293610000000001E-3</v>
      </c>
      <c r="Z441">
        <v>2.3944669999999999E-3</v>
      </c>
      <c r="AA441">
        <v>6.051173E-3</v>
      </c>
      <c r="AB441">
        <v>1.5775180790000001</v>
      </c>
      <c r="AC441">
        <v>0.325327058</v>
      </c>
      <c r="AD441">
        <v>0.325327058</v>
      </c>
      <c r="AG441">
        <v>324199</v>
      </c>
      <c r="AH441" t="s">
        <v>1484</v>
      </c>
    </row>
    <row r="442" spans="1:34" hidden="1" x14ac:dyDescent="0.25">
      <c r="A442" t="s">
        <v>48</v>
      </c>
      <c r="B442" t="s">
        <v>1467</v>
      </c>
      <c r="C442" t="s">
        <v>59</v>
      </c>
      <c r="D442" s="9">
        <v>54789</v>
      </c>
      <c r="E442">
        <v>50733</v>
      </c>
      <c r="F442" s="8" t="s">
        <v>464</v>
      </c>
      <c r="G442" s="11" t="str">
        <f t="shared" si="6"/>
        <v>50733-701B3</v>
      </c>
      <c r="H442">
        <v>8192011</v>
      </c>
      <c r="I442">
        <v>65368813</v>
      </c>
      <c r="J442">
        <v>60009912</v>
      </c>
      <c r="K442">
        <v>90584214</v>
      </c>
      <c r="L442">
        <v>121</v>
      </c>
      <c r="M442">
        <v>703</v>
      </c>
      <c r="N442">
        <v>701</v>
      </c>
      <c r="O442">
        <v>2</v>
      </c>
      <c r="P442">
        <v>150</v>
      </c>
      <c r="Q442">
        <v>12</v>
      </c>
      <c r="R442">
        <v>570</v>
      </c>
      <c r="S442">
        <v>5375</v>
      </c>
      <c r="T442">
        <v>47.5</v>
      </c>
      <c r="U442">
        <v>10200704</v>
      </c>
      <c r="W442">
        <v>61.857766990000002</v>
      </c>
      <c r="X442">
        <v>63.611943840000002</v>
      </c>
      <c r="Y442">
        <v>96.6834104</v>
      </c>
      <c r="Z442">
        <v>95.294690099999997</v>
      </c>
      <c r="AA442">
        <v>99.552525869999997</v>
      </c>
      <c r="AB442">
        <v>0</v>
      </c>
      <c r="AC442">
        <v>0</v>
      </c>
      <c r="AD442">
        <v>0</v>
      </c>
      <c r="AG442">
        <v>324199</v>
      </c>
      <c r="AH442" t="s">
        <v>1484</v>
      </c>
    </row>
    <row r="443" spans="1:34" hidden="1" x14ac:dyDescent="0.25">
      <c r="A443" t="s">
        <v>48</v>
      </c>
      <c r="B443" t="s">
        <v>1467</v>
      </c>
      <c r="C443" t="s">
        <v>59</v>
      </c>
      <c r="D443" s="9">
        <v>54789</v>
      </c>
      <c r="E443">
        <v>50733</v>
      </c>
      <c r="F443" s="8" t="s">
        <v>464</v>
      </c>
      <c r="G443" s="11" t="str">
        <f t="shared" si="6"/>
        <v>50733-701B3</v>
      </c>
      <c r="H443">
        <v>8192011</v>
      </c>
      <c r="I443">
        <v>65368813</v>
      </c>
      <c r="J443">
        <v>60009912</v>
      </c>
      <c r="K443">
        <v>90584314</v>
      </c>
      <c r="L443">
        <v>121</v>
      </c>
      <c r="M443">
        <v>703</v>
      </c>
      <c r="N443">
        <v>701</v>
      </c>
      <c r="O443">
        <v>1</v>
      </c>
      <c r="P443">
        <v>150</v>
      </c>
      <c r="Q443">
        <v>12</v>
      </c>
      <c r="R443">
        <v>570</v>
      </c>
      <c r="S443">
        <v>5375</v>
      </c>
      <c r="T443">
        <v>47.5</v>
      </c>
      <c r="U443">
        <v>10200401</v>
      </c>
      <c r="W443">
        <v>37.957716329999997</v>
      </c>
      <c r="X443">
        <v>36.387942690000003</v>
      </c>
      <c r="Y443">
        <v>3.3141602410000002</v>
      </c>
      <c r="Z443">
        <v>4.7029154279999998</v>
      </c>
      <c r="AA443">
        <v>0.441422959</v>
      </c>
      <c r="AB443">
        <v>98.422481919999996</v>
      </c>
      <c r="AC443">
        <v>99.674672939999994</v>
      </c>
      <c r="AD443">
        <v>99.674672939999994</v>
      </c>
      <c r="AG443">
        <v>324199</v>
      </c>
      <c r="AH443" t="s">
        <v>1484</v>
      </c>
    </row>
    <row r="444" spans="1:34" hidden="1" x14ac:dyDescent="0.25">
      <c r="A444" t="s">
        <v>48</v>
      </c>
      <c r="B444" t="s">
        <v>1467</v>
      </c>
      <c r="C444" t="s">
        <v>59</v>
      </c>
      <c r="D444" s="9">
        <v>54789</v>
      </c>
      <c r="E444">
        <v>50733</v>
      </c>
      <c r="F444" s="8" t="s">
        <v>466</v>
      </c>
      <c r="G444" s="11" t="str">
        <f t="shared" si="6"/>
        <v>50733-701B5</v>
      </c>
      <c r="H444">
        <v>8192011</v>
      </c>
      <c r="I444">
        <v>65369013</v>
      </c>
      <c r="J444">
        <v>60009912</v>
      </c>
      <c r="K444">
        <v>90584814</v>
      </c>
      <c r="L444">
        <v>121</v>
      </c>
      <c r="M444">
        <v>705</v>
      </c>
      <c r="N444">
        <v>701</v>
      </c>
      <c r="O444">
        <v>2</v>
      </c>
      <c r="P444">
        <v>150</v>
      </c>
      <c r="Q444">
        <v>12</v>
      </c>
      <c r="R444">
        <v>570</v>
      </c>
      <c r="S444">
        <v>5375</v>
      </c>
      <c r="T444">
        <v>47.5</v>
      </c>
      <c r="U444">
        <v>10200704</v>
      </c>
      <c r="W444">
        <v>96.091566080000007</v>
      </c>
      <c r="X444">
        <v>98.744451290000001</v>
      </c>
      <c r="Y444">
        <v>99.901213060000003</v>
      </c>
      <c r="Z444">
        <v>99.867829040000004</v>
      </c>
      <c r="AA444">
        <v>99.935074729999997</v>
      </c>
      <c r="AB444">
        <v>0</v>
      </c>
      <c r="AC444">
        <v>0</v>
      </c>
      <c r="AD444">
        <v>0</v>
      </c>
      <c r="AG444">
        <v>324199</v>
      </c>
      <c r="AH444" t="s">
        <v>1484</v>
      </c>
    </row>
    <row r="445" spans="1:34" hidden="1" x14ac:dyDescent="0.25">
      <c r="A445" t="s">
        <v>48</v>
      </c>
      <c r="B445" t="s">
        <v>1467</v>
      </c>
      <c r="C445" t="s">
        <v>59</v>
      </c>
      <c r="D445" s="9">
        <v>54789</v>
      </c>
      <c r="E445">
        <v>50733</v>
      </c>
      <c r="F445" s="8" t="s">
        <v>466</v>
      </c>
      <c r="G445" s="11" t="str">
        <f t="shared" si="6"/>
        <v>50733-701B5</v>
      </c>
      <c r="H445">
        <v>8192011</v>
      </c>
      <c r="I445">
        <v>65369013</v>
      </c>
      <c r="J445">
        <v>60009912</v>
      </c>
      <c r="K445">
        <v>90585014</v>
      </c>
      <c r="L445">
        <v>121</v>
      </c>
      <c r="M445">
        <v>705</v>
      </c>
      <c r="N445">
        <v>701</v>
      </c>
      <c r="O445">
        <v>4</v>
      </c>
      <c r="P445">
        <v>150</v>
      </c>
      <c r="Q445">
        <v>12</v>
      </c>
      <c r="R445">
        <v>570</v>
      </c>
      <c r="S445">
        <v>5375</v>
      </c>
      <c r="T445">
        <v>47.5</v>
      </c>
      <c r="U445">
        <v>10200601</v>
      </c>
      <c r="W445">
        <v>2.5994334889999999</v>
      </c>
      <c r="X445">
        <v>1.59739E-3</v>
      </c>
      <c r="Y445">
        <v>2.2764728000000001E-2</v>
      </c>
      <c r="Z445">
        <v>2.2757121000000002E-2</v>
      </c>
      <c r="AA445">
        <v>5.5088107999999997E-2</v>
      </c>
      <c r="AB445">
        <v>86.750788639999996</v>
      </c>
      <c r="AC445">
        <v>57.142857139999997</v>
      </c>
      <c r="AD445">
        <v>57.142857139999997</v>
      </c>
      <c r="AG445">
        <v>324199</v>
      </c>
      <c r="AH445" t="s">
        <v>1484</v>
      </c>
    </row>
    <row r="446" spans="1:34" hidden="1" x14ac:dyDescent="0.25">
      <c r="A446" t="s">
        <v>48</v>
      </c>
      <c r="B446" t="s">
        <v>1467</v>
      </c>
      <c r="C446" t="s">
        <v>59</v>
      </c>
      <c r="D446" s="9">
        <v>54789</v>
      </c>
      <c r="E446">
        <v>50733</v>
      </c>
      <c r="F446" s="8" t="s">
        <v>466</v>
      </c>
      <c r="G446" s="11" t="str">
        <f t="shared" si="6"/>
        <v>50733-701B5</v>
      </c>
      <c r="H446">
        <v>8192011</v>
      </c>
      <c r="I446">
        <v>65369013</v>
      </c>
      <c r="J446">
        <v>60009912</v>
      </c>
      <c r="K446">
        <v>90585114</v>
      </c>
      <c r="L446">
        <v>121</v>
      </c>
      <c r="M446">
        <v>705</v>
      </c>
      <c r="N446">
        <v>701</v>
      </c>
      <c r="O446">
        <v>1</v>
      </c>
      <c r="P446">
        <v>150</v>
      </c>
      <c r="Q446">
        <v>12</v>
      </c>
      <c r="R446">
        <v>570</v>
      </c>
      <c r="S446">
        <v>5375</v>
      </c>
      <c r="T446">
        <v>47.5</v>
      </c>
      <c r="U446">
        <v>10100401</v>
      </c>
      <c r="W446">
        <v>1.309000435</v>
      </c>
      <c r="X446">
        <v>1.253951322</v>
      </c>
      <c r="Y446">
        <v>7.6022211000000006E-2</v>
      </c>
      <c r="Z446">
        <v>0.109413842</v>
      </c>
      <c r="AA446">
        <v>9.837162E-3</v>
      </c>
      <c r="AB446">
        <v>13.24921136</v>
      </c>
      <c r="AC446">
        <v>42.857142860000003</v>
      </c>
      <c r="AD446">
        <v>42.857142860000003</v>
      </c>
      <c r="AG446">
        <v>324199</v>
      </c>
      <c r="AH446" t="s">
        <v>1484</v>
      </c>
    </row>
    <row r="447" spans="1:34" hidden="1" x14ac:dyDescent="0.25">
      <c r="A447" t="s">
        <v>48</v>
      </c>
      <c r="B447" t="s">
        <v>1467</v>
      </c>
      <c r="C447" t="s">
        <v>59</v>
      </c>
      <c r="D447" s="9">
        <v>54789</v>
      </c>
      <c r="E447">
        <v>50733</v>
      </c>
      <c r="F447" s="8" t="s">
        <v>468</v>
      </c>
      <c r="G447" s="11" t="str">
        <f t="shared" si="6"/>
        <v>50733-701B6</v>
      </c>
      <c r="H447">
        <v>8192011</v>
      </c>
      <c r="I447">
        <v>65369113</v>
      </c>
      <c r="J447">
        <v>60010012</v>
      </c>
      <c r="K447">
        <v>90585214</v>
      </c>
      <c r="L447">
        <v>121</v>
      </c>
      <c r="M447">
        <v>706</v>
      </c>
      <c r="N447">
        <v>720</v>
      </c>
      <c r="O447">
        <v>4</v>
      </c>
      <c r="P447">
        <v>150</v>
      </c>
      <c r="Q447">
        <v>12</v>
      </c>
      <c r="R447">
        <v>440</v>
      </c>
      <c r="S447">
        <v>4515.75</v>
      </c>
      <c r="T447">
        <v>39.899999999999899</v>
      </c>
      <c r="U447">
        <v>10200601</v>
      </c>
      <c r="W447">
        <v>78.476739969999997</v>
      </c>
      <c r="X447">
        <v>0.21756620900000001</v>
      </c>
      <c r="Y447">
        <v>2.9798448280000001</v>
      </c>
      <c r="Z447">
        <v>2.9798448280000001</v>
      </c>
      <c r="AA447">
        <v>6.9159836070000003</v>
      </c>
      <c r="AB447">
        <v>100</v>
      </c>
      <c r="AC447">
        <v>100</v>
      </c>
      <c r="AD447">
        <v>100</v>
      </c>
      <c r="AG447">
        <v>324199</v>
      </c>
      <c r="AH447" t="s">
        <v>1484</v>
      </c>
    </row>
    <row r="448" spans="1:34" hidden="1" x14ac:dyDescent="0.25">
      <c r="A448" t="s">
        <v>48</v>
      </c>
      <c r="B448" t="s">
        <v>1467</v>
      </c>
      <c r="C448" t="s">
        <v>59</v>
      </c>
      <c r="D448" s="9">
        <v>54789</v>
      </c>
      <c r="E448">
        <v>50733</v>
      </c>
      <c r="F448" s="8" t="s">
        <v>468</v>
      </c>
      <c r="G448" s="11" t="str">
        <f t="shared" si="6"/>
        <v>50733-701B6</v>
      </c>
      <c r="H448">
        <v>8192011</v>
      </c>
      <c r="I448">
        <v>65369113</v>
      </c>
      <c r="J448">
        <v>60010012</v>
      </c>
      <c r="K448">
        <v>90585314</v>
      </c>
      <c r="L448">
        <v>121</v>
      </c>
      <c r="M448">
        <v>706</v>
      </c>
      <c r="N448">
        <v>720</v>
      </c>
      <c r="O448">
        <v>4</v>
      </c>
      <c r="P448">
        <v>150</v>
      </c>
      <c r="Q448">
        <v>12</v>
      </c>
      <c r="R448">
        <v>440</v>
      </c>
      <c r="S448">
        <v>4515.75</v>
      </c>
      <c r="T448">
        <v>39.899999999999899</v>
      </c>
      <c r="U448">
        <v>10200704</v>
      </c>
      <c r="W448">
        <v>21.523260029999999</v>
      </c>
      <c r="X448">
        <v>99.782433789999999</v>
      </c>
      <c r="Y448">
        <v>97.020155169999995</v>
      </c>
      <c r="Z448">
        <v>97.020155169999995</v>
      </c>
      <c r="AA448">
        <v>93.084016390000002</v>
      </c>
      <c r="AB448">
        <v>0</v>
      </c>
      <c r="AC448">
        <v>0</v>
      </c>
      <c r="AD448">
        <v>0</v>
      </c>
      <c r="AG448">
        <v>324199</v>
      </c>
      <c r="AH448" t="s">
        <v>1484</v>
      </c>
    </row>
    <row r="449" spans="1:34" hidden="1" x14ac:dyDescent="0.25">
      <c r="A449" t="s">
        <v>48</v>
      </c>
      <c r="B449" t="s">
        <v>1467</v>
      </c>
      <c r="C449" t="s">
        <v>59</v>
      </c>
      <c r="D449" s="9">
        <v>54789</v>
      </c>
      <c r="E449">
        <v>50733</v>
      </c>
      <c r="F449" s="8" t="s">
        <v>470</v>
      </c>
      <c r="G449" s="11" t="str">
        <f t="shared" si="6"/>
        <v>50733-720B1</v>
      </c>
      <c r="H449">
        <v>8192011</v>
      </c>
      <c r="I449">
        <v>65369313</v>
      </c>
      <c r="J449">
        <v>60010112</v>
      </c>
      <c r="K449">
        <v>90585814</v>
      </c>
      <c r="L449">
        <v>121</v>
      </c>
      <c r="M449">
        <v>720</v>
      </c>
      <c r="N449">
        <v>742</v>
      </c>
      <c r="O449">
        <v>3</v>
      </c>
      <c r="P449">
        <v>116</v>
      </c>
      <c r="Q449">
        <v>9.5</v>
      </c>
      <c r="R449">
        <v>325</v>
      </c>
      <c r="S449">
        <v>4186.8833000000004</v>
      </c>
      <c r="T449">
        <v>59.07</v>
      </c>
      <c r="U449">
        <v>10200704</v>
      </c>
      <c r="W449">
        <v>89.883417539999996</v>
      </c>
      <c r="X449">
        <v>90.504115499999997</v>
      </c>
      <c r="Y449">
        <v>99.375189050000003</v>
      </c>
      <c r="Z449">
        <v>99.102914139999996</v>
      </c>
      <c r="AA449">
        <v>99.918735839999997</v>
      </c>
      <c r="AB449">
        <v>0</v>
      </c>
      <c r="AC449">
        <v>0</v>
      </c>
      <c r="AD449">
        <v>0</v>
      </c>
      <c r="AG449">
        <v>324199</v>
      </c>
      <c r="AH449" t="s">
        <v>1484</v>
      </c>
    </row>
    <row r="450" spans="1:34" hidden="1" x14ac:dyDescent="0.25">
      <c r="A450" t="s">
        <v>48</v>
      </c>
      <c r="B450" t="s">
        <v>1467</v>
      </c>
      <c r="C450" t="s">
        <v>59</v>
      </c>
      <c r="D450" s="9">
        <v>54789</v>
      </c>
      <c r="E450">
        <v>50733</v>
      </c>
      <c r="F450" s="8" t="s">
        <v>470</v>
      </c>
      <c r="G450" s="11" t="str">
        <f t="shared" ref="G450:G513" si="7">CONCATENATE(E450,"-",F450)</f>
        <v>50733-720B1</v>
      </c>
      <c r="H450">
        <v>8192011</v>
      </c>
      <c r="I450">
        <v>65369313</v>
      </c>
      <c r="J450">
        <v>60010112</v>
      </c>
      <c r="K450">
        <v>90585914</v>
      </c>
      <c r="L450">
        <v>121</v>
      </c>
      <c r="M450">
        <v>720</v>
      </c>
      <c r="N450">
        <v>742</v>
      </c>
      <c r="O450">
        <v>2</v>
      </c>
      <c r="P450">
        <v>116</v>
      </c>
      <c r="Q450">
        <v>9.5</v>
      </c>
      <c r="R450">
        <v>325</v>
      </c>
      <c r="S450">
        <v>4186.8833000000004</v>
      </c>
      <c r="T450">
        <v>59.07</v>
      </c>
      <c r="U450">
        <v>10200601</v>
      </c>
      <c r="W450">
        <v>0</v>
      </c>
      <c r="X450">
        <v>0</v>
      </c>
      <c r="Y450">
        <v>0</v>
      </c>
      <c r="Z450">
        <v>0</v>
      </c>
      <c r="AA450">
        <v>0</v>
      </c>
      <c r="AB450">
        <v>0</v>
      </c>
      <c r="AC450">
        <v>0</v>
      </c>
      <c r="AD450">
        <v>0</v>
      </c>
      <c r="AG450">
        <v>324199</v>
      </c>
      <c r="AH450" t="s">
        <v>1484</v>
      </c>
    </row>
    <row r="451" spans="1:34" hidden="1" x14ac:dyDescent="0.25">
      <c r="A451" t="s">
        <v>48</v>
      </c>
      <c r="B451" t="s">
        <v>1467</v>
      </c>
      <c r="C451" t="s">
        <v>59</v>
      </c>
      <c r="D451" s="9">
        <v>54789</v>
      </c>
      <c r="E451">
        <v>50733</v>
      </c>
      <c r="F451" s="8" t="s">
        <v>470</v>
      </c>
      <c r="G451" s="11" t="str">
        <f t="shared" si="7"/>
        <v>50733-720B1</v>
      </c>
      <c r="H451">
        <v>8192011</v>
      </c>
      <c r="I451">
        <v>65369313</v>
      </c>
      <c r="J451">
        <v>60010112</v>
      </c>
      <c r="K451">
        <v>90586014</v>
      </c>
      <c r="L451">
        <v>121</v>
      </c>
      <c r="M451">
        <v>720</v>
      </c>
      <c r="N451">
        <v>742</v>
      </c>
      <c r="O451">
        <v>1</v>
      </c>
      <c r="P451">
        <v>116</v>
      </c>
      <c r="Q451">
        <v>9.5</v>
      </c>
      <c r="R451">
        <v>325</v>
      </c>
      <c r="S451">
        <v>4186.8833000000004</v>
      </c>
      <c r="T451">
        <v>59.07</v>
      </c>
      <c r="U451">
        <v>10200401</v>
      </c>
      <c r="W451">
        <v>10.11658246</v>
      </c>
      <c r="X451">
        <v>9.4958845029999992</v>
      </c>
      <c r="Y451">
        <v>0.62481094800000003</v>
      </c>
      <c r="Z451">
        <v>0.89708586400000001</v>
      </c>
      <c r="AA451">
        <v>8.1264159000000002E-2</v>
      </c>
      <c r="AB451">
        <v>100</v>
      </c>
      <c r="AC451">
        <v>100</v>
      </c>
      <c r="AD451">
        <v>100</v>
      </c>
      <c r="AG451">
        <v>324199</v>
      </c>
      <c r="AH451" t="s">
        <v>1484</v>
      </c>
    </row>
    <row r="452" spans="1:34" hidden="1" x14ac:dyDescent="0.25">
      <c r="A452" t="s">
        <v>48</v>
      </c>
      <c r="B452" t="s">
        <v>1467</v>
      </c>
      <c r="C452" t="s">
        <v>59</v>
      </c>
      <c r="D452" s="9">
        <v>54789</v>
      </c>
      <c r="E452">
        <v>50733</v>
      </c>
      <c r="F452" s="8" t="s">
        <v>472</v>
      </c>
      <c r="G452" s="11" t="str">
        <f t="shared" si="7"/>
        <v>50733-720B2</v>
      </c>
      <c r="H452">
        <v>8192011</v>
      </c>
      <c r="I452">
        <v>65369413</v>
      </c>
      <c r="J452">
        <v>60010112</v>
      </c>
      <c r="K452">
        <v>90586114</v>
      </c>
      <c r="L452">
        <v>121</v>
      </c>
      <c r="M452">
        <v>721</v>
      </c>
      <c r="N452">
        <v>742</v>
      </c>
      <c r="O452">
        <v>2</v>
      </c>
      <c r="P452">
        <v>116</v>
      </c>
      <c r="Q452">
        <v>9.5</v>
      </c>
      <c r="R452">
        <v>325</v>
      </c>
      <c r="S452">
        <v>4186.8833000000004</v>
      </c>
      <c r="T452">
        <v>59.07</v>
      </c>
      <c r="U452">
        <v>10200601</v>
      </c>
      <c r="W452">
        <v>0</v>
      </c>
      <c r="X452">
        <v>0</v>
      </c>
      <c r="Y452">
        <v>0</v>
      </c>
      <c r="Z452">
        <v>0</v>
      </c>
      <c r="AA452">
        <v>0</v>
      </c>
      <c r="AB452">
        <v>0</v>
      </c>
      <c r="AC452">
        <v>0</v>
      </c>
      <c r="AD452">
        <v>0</v>
      </c>
      <c r="AG452">
        <v>324199</v>
      </c>
      <c r="AH452" t="s">
        <v>1484</v>
      </c>
    </row>
    <row r="453" spans="1:34" hidden="1" x14ac:dyDescent="0.25">
      <c r="A453" t="s">
        <v>48</v>
      </c>
      <c r="B453" t="s">
        <v>1467</v>
      </c>
      <c r="C453" t="s">
        <v>59</v>
      </c>
      <c r="D453" s="9">
        <v>54789</v>
      </c>
      <c r="E453">
        <v>50733</v>
      </c>
      <c r="F453" s="8" t="s">
        <v>472</v>
      </c>
      <c r="G453" s="11" t="str">
        <f t="shared" si="7"/>
        <v>50733-720B2</v>
      </c>
      <c r="H453">
        <v>8192011</v>
      </c>
      <c r="I453">
        <v>65369413</v>
      </c>
      <c r="J453">
        <v>60010112</v>
      </c>
      <c r="K453">
        <v>90586214</v>
      </c>
      <c r="L453">
        <v>121</v>
      </c>
      <c r="M453">
        <v>721</v>
      </c>
      <c r="N453">
        <v>742</v>
      </c>
      <c r="O453">
        <v>3</v>
      </c>
      <c r="P453">
        <v>116</v>
      </c>
      <c r="Q453">
        <v>9.5</v>
      </c>
      <c r="R453">
        <v>325</v>
      </c>
      <c r="S453">
        <v>4186.8833000000004</v>
      </c>
      <c r="T453">
        <v>59.07</v>
      </c>
      <c r="U453">
        <v>10200704</v>
      </c>
      <c r="W453">
        <v>87.280225340000001</v>
      </c>
      <c r="X453">
        <v>88.039304090000002</v>
      </c>
      <c r="Y453">
        <v>99.192467239999999</v>
      </c>
      <c r="Z453">
        <v>98.841495589999994</v>
      </c>
      <c r="AA453">
        <v>99.894802380000002</v>
      </c>
      <c r="AB453">
        <v>0</v>
      </c>
      <c r="AC453">
        <v>0</v>
      </c>
      <c r="AD453">
        <v>0</v>
      </c>
      <c r="AG453">
        <v>324199</v>
      </c>
      <c r="AH453" t="s">
        <v>1484</v>
      </c>
    </row>
    <row r="454" spans="1:34" hidden="1" x14ac:dyDescent="0.25">
      <c r="A454" t="s">
        <v>48</v>
      </c>
      <c r="B454" t="s">
        <v>1467</v>
      </c>
      <c r="C454" t="s">
        <v>59</v>
      </c>
      <c r="D454" s="9">
        <v>54789</v>
      </c>
      <c r="E454">
        <v>50733</v>
      </c>
      <c r="F454" s="8" t="s">
        <v>472</v>
      </c>
      <c r="G454" s="11" t="str">
        <f t="shared" si="7"/>
        <v>50733-720B2</v>
      </c>
      <c r="H454">
        <v>8192011</v>
      </c>
      <c r="I454">
        <v>65369413</v>
      </c>
      <c r="J454">
        <v>60010112</v>
      </c>
      <c r="K454">
        <v>90586314</v>
      </c>
      <c r="L454">
        <v>121</v>
      </c>
      <c r="M454">
        <v>721</v>
      </c>
      <c r="N454">
        <v>742</v>
      </c>
      <c r="O454">
        <v>1</v>
      </c>
      <c r="P454">
        <v>116</v>
      </c>
      <c r="Q454">
        <v>9.5</v>
      </c>
      <c r="R454">
        <v>325</v>
      </c>
      <c r="S454">
        <v>4186.8833000000004</v>
      </c>
      <c r="T454">
        <v>59.07</v>
      </c>
      <c r="U454">
        <v>10200401</v>
      </c>
      <c r="W454">
        <v>12.719774660000001</v>
      </c>
      <c r="X454">
        <v>11.96069591</v>
      </c>
      <c r="Y454">
        <v>0.80753276500000004</v>
      </c>
      <c r="Z454">
        <v>1.1585044149999999</v>
      </c>
      <c r="AA454">
        <v>0.10519762100000001</v>
      </c>
      <c r="AB454">
        <v>100</v>
      </c>
      <c r="AC454">
        <v>100</v>
      </c>
      <c r="AD454">
        <v>100</v>
      </c>
      <c r="AG454">
        <v>324199</v>
      </c>
      <c r="AH454" t="s">
        <v>1484</v>
      </c>
    </row>
    <row r="455" spans="1:34" hidden="1" x14ac:dyDescent="0.25">
      <c r="A455" t="s">
        <v>48</v>
      </c>
      <c r="B455" t="s">
        <v>1467</v>
      </c>
      <c r="C455" t="s">
        <v>59</v>
      </c>
      <c r="D455" s="9">
        <v>54789</v>
      </c>
      <c r="E455">
        <v>50733</v>
      </c>
      <c r="F455" s="8" t="s">
        <v>474</v>
      </c>
      <c r="G455" s="11" t="str">
        <f t="shared" si="7"/>
        <v>50733-720B3</v>
      </c>
      <c r="H455">
        <v>8192011</v>
      </c>
      <c r="I455">
        <v>65369513</v>
      </c>
      <c r="J455">
        <v>60010112</v>
      </c>
      <c r="K455">
        <v>90586414</v>
      </c>
      <c r="L455">
        <v>121</v>
      </c>
      <c r="M455">
        <v>722</v>
      </c>
      <c r="N455">
        <v>742</v>
      </c>
      <c r="O455">
        <v>3</v>
      </c>
      <c r="P455">
        <v>116</v>
      </c>
      <c r="Q455">
        <v>9.5</v>
      </c>
      <c r="R455">
        <v>325</v>
      </c>
      <c r="S455">
        <v>4186.8833000000004</v>
      </c>
      <c r="T455">
        <v>59.07</v>
      </c>
      <c r="U455">
        <v>10200704</v>
      </c>
      <c r="W455">
        <v>15.347394960000001</v>
      </c>
      <c r="X455">
        <v>99.671239420000006</v>
      </c>
      <c r="Y455">
        <v>95.560019830000002</v>
      </c>
      <c r="Z455">
        <v>95.560019830000002</v>
      </c>
      <c r="AA455">
        <v>89.896003219999997</v>
      </c>
      <c r="AB455">
        <v>0</v>
      </c>
      <c r="AC455">
        <v>0</v>
      </c>
      <c r="AD455">
        <v>0</v>
      </c>
      <c r="AG455">
        <v>324199</v>
      </c>
      <c r="AH455" t="s">
        <v>1484</v>
      </c>
    </row>
    <row r="456" spans="1:34" hidden="1" x14ac:dyDescent="0.25">
      <c r="A456" t="s">
        <v>48</v>
      </c>
      <c r="B456" t="s">
        <v>1467</v>
      </c>
      <c r="C456" t="s">
        <v>59</v>
      </c>
      <c r="D456" s="9">
        <v>54789</v>
      </c>
      <c r="E456">
        <v>50733</v>
      </c>
      <c r="F456" s="8" t="s">
        <v>474</v>
      </c>
      <c r="G456" s="11" t="str">
        <f t="shared" si="7"/>
        <v>50733-720B3</v>
      </c>
      <c r="H456">
        <v>8192011</v>
      </c>
      <c r="I456">
        <v>65369513</v>
      </c>
      <c r="J456">
        <v>60010112</v>
      </c>
      <c r="K456">
        <v>90586514</v>
      </c>
      <c r="L456">
        <v>121</v>
      </c>
      <c r="M456">
        <v>722</v>
      </c>
      <c r="N456">
        <v>742</v>
      </c>
      <c r="O456">
        <v>2</v>
      </c>
      <c r="P456">
        <v>116</v>
      </c>
      <c r="Q456">
        <v>9.5</v>
      </c>
      <c r="R456">
        <v>325</v>
      </c>
      <c r="S456">
        <v>4186.8833000000004</v>
      </c>
      <c r="T456">
        <v>59.07</v>
      </c>
      <c r="U456">
        <v>10200601</v>
      </c>
      <c r="W456">
        <v>84.652605039999997</v>
      </c>
      <c r="X456">
        <v>0.328760575</v>
      </c>
      <c r="Y456">
        <v>4.4399801679999999</v>
      </c>
      <c r="Z456">
        <v>4.4399801679999999</v>
      </c>
      <c r="AA456">
        <v>10.103996779999999</v>
      </c>
      <c r="AB456">
        <v>100</v>
      </c>
      <c r="AC456">
        <v>100</v>
      </c>
      <c r="AD456">
        <v>100</v>
      </c>
      <c r="AG456">
        <v>324199</v>
      </c>
      <c r="AH456" t="s">
        <v>1484</v>
      </c>
    </row>
    <row r="457" spans="1:34" hidden="1" x14ac:dyDescent="0.25">
      <c r="A457" t="s">
        <v>48</v>
      </c>
      <c r="B457" t="s">
        <v>1467</v>
      </c>
      <c r="C457" t="s">
        <v>59</v>
      </c>
      <c r="D457" s="9">
        <v>54789</v>
      </c>
      <c r="E457">
        <v>52130</v>
      </c>
      <c r="F457" s="8" t="s">
        <v>518</v>
      </c>
      <c r="G457" s="11" t="str">
        <f t="shared" si="7"/>
        <v>52130-3SPS31</v>
      </c>
      <c r="H457">
        <v>7247711</v>
      </c>
      <c r="I457">
        <v>114246413</v>
      </c>
      <c r="W457">
        <v>100</v>
      </c>
      <c r="X457">
        <v>100</v>
      </c>
      <c r="Y457">
        <v>100</v>
      </c>
      <c r="Z457">
        <v>100</v>
      </c>
      <c r="AA457">
        <v>100</v>
      </c>
      <c r="AB457">
        <v>100</v>
      </c>
      <c r="AC457">
        <v>100</v>
      </c>
      <c r="AD457">
        <v>100</v>
      </c>
    </row>
    <row r="458" spans="1:34" hidden="1" x14ac:dyDescent="0.25">
      <c r="A458" t="s">
        <v>48</v>
      </c>
      <c r="B458" t="s">
        <v>1467</v>
      </c>
      <c r="C458" t="s">
        <v>59</v>
      </c>
      <c r="D458" s="9">
        <v>54789</v>
      </c>
      <c r="E458">
        <v>52130</v>
      </c>
      <c r="F458" s="8" t="s">
        <v>521</v>
      </c>
      <c r="G458" s="11" t="str">
        <f t="shared" si="7"/>
        <v>52130-3SPS32</v>
      </c>
      <c r="H458">
        <v>7247711</v>
      </c>
      <c r="I458">
        <v>114246413</v>
      </c>
      <c r="W458">
        <v>100</v>
      </c>
      <c r="X458">
        <v>100</v>
      </c>
      <c r="Y458">
        <v>100</v>
      </c>
      <c r="Z458">
        <v>100</v>
      </c>
      <c r="AA458">
        <v>100</v>
      </c>
      <c r="AB458">
        <v>100</v>
      </c>
      <c r="AC458">
        <v>100</v>
      </c>
      <c r="AD458">
        <v>100</v>
      </c>
    </row>
    <row r="459" spans="1:34" hidden="1" x14ac:dyDescent="0.25">
      <c r="A459" t="s">
        <v>48</v>
      </c>
      <c r="B459" t="s">
        <v>1467</v>
      </c>
      <c r="C459" t="s">
        <v>59</v>
      </c>
      <c r="D459" s="9">
        <v>54789</v>
      </c>
      <c r="E459">
        <v>52130</v>
      </c>
      <c r="F459" s="8" t="s">
        <v>523</v>
      </c>
      <c r="G459" s="11" t="str">
        <f t="shared" si="7"/>
        <v>52130-3SPS33</v>
      </c>
      <c r="H459">
        <v>7247711</v>
      </c>
      <c r="I459">
        <v>114246413</v>
      </c>
      <c r="W459">
        <v>100</v>
      </c>
      <c r="X459">
        <v>100</v>
      </c>
      <c r="Y459">
        <v>100</v>
      </c>
      <c r="Z459">
        <v>100</v>
      </c>
      <c r="AA459">
        <v>100</v>
      </c>
      <c r="AB459">
        <v>100</v>
      </c>
      <c r="AC459">
        <v>100</v>
      </c>
      <c r="AD459">
        <v>100</v>
      </c>
    </row>
    <row r="460" spans="1:34" hidden="1" x14ac:dyDescent="0.25">
      <c r="A460" t="s">
        <v>48</v>
      </c>
      <c r="B460" t="s">
        <v>1467</v>
      </c>
      <c r="C460" t="s">
        <v>59</v>
      </c>
      <c r="D460" s="9">
        <v>54789</v>
      </c>
      <c r="E460">
        <v>52130</v>
      </c>
      <c r="F460" s="8" t="s">
        <v>525</v>
      </c>
      <c r="G460" s="11" t="str">
        <f t="shared" si="7"/>
        <v>52130-3SPS34</v>
      </c>
      <c r="H460">
        <v>7247711</v>
      </c>
      <c r="I460">
        <v>114246413</v>
      </c>
      <c r="W460">
        <v>100</v>
      </c>
      <c r="X460">
        <v>100</v>
      </c>
      <c r="Y460">
        <v>100</v>
      </c>
      <c r="Z460">
        <v>100</v>
      </c>
      <c r="AA460">
        <v>100</v>
      </c>
      <c r="AB460">
        <v>100</v>
      </c>
      <c r="AC460">
        <v>100</v>
      </c>
      <c r="AD460">
        <v>100</v>
      </c>
    </row>
    <row r="461" spans="1:34" hidden="1" x14ac:dyDescent="0.25">
      <c r="A461" t="s">
        <v>48</v>
      </c>
      <c r="B461" t="s">
        <v>1467</v>
      </c>
      <c r="C461" t="s">
        <v>59</v>
      </c>
      <c r="D461" s="9">
        <v>54789</v>
      </c>
      <c r="E461">
        <v>52130</v>
      </c>
      <c r="F461" s="8" t="s">
        <v>527</v>
      </c>
      <c r="G461" s="11" t="str">
        <f t="shared" si="7"/>
        <v>52130-3SPS36</v>
      </c>
      <c r="H461">
        <v>7247711</v>
      </c>
      <c r="I461">
        <v>114246413</v>
      </c>
      <c r="W461">
        <v>100</v>
      </c>
      <c r="X461">
        <v>100</v>
      </c>
      <c r="Y461">
        <v>100</v>
      </c>
      <c r="Z461">
        <v>100</v>
      </c>
      <c r="AA461">
        <v>100</v>
      </c>
      <c r="AB461">
        <v>100</v>
      </c>
      <c r="AC461">
        <v>100</v>
      </c>
      <c r="AD461">
        <v>100</v>
      </c>
    </row>
    <row r="462" spans="1:34" hidden="1" x14ac:dyDescent="0.25">
      <c r="A462" t="s">
        <v>48</v>
      </c>
      <c r="B462" t="s">
        <v>1467</v>
      </c>
      <c r="C462" t="s">
        <v>59</v>
      </c>
      <c r="D462" s="9">
        <v>54789</v>
      </c>
      <c r="E462">
        <v>6166</v>
      </c>
      <c r="F462" s="8" t="s">
        <v>154</v>
      </c>
      <c r="G462" s="11" t="str">
        <f t="shared" si="7"/>
        <v>6166-AB1</v>
      </c>
      <c r="H462">
        <v>8017211</v>
      </c>
      <c r="I462">
        <v>3994913</v>
      </c>
      <c r="J462">
        <v>3882012</v>
      </c>
      <c r="K462">
        <v>123931114</v>
      </c>
      <c r="L462">
        <v>20</v>
      </c>
      <c r="M462">
        <v>3</v>
      </c>
      <c r="N462">
        <v>2</v>
      </c>
      <c r="O462">
        <v>1</v>
      </c>
      <c r="P462">
        <v>300</v>
      </c>
      <c r="Q462">
        <v>11</v>
      </c>
      <c r="R462">
        <v>400</v>
      </c>
      <c r="S462">
        <v>10740</v>
      </c>
      <c r="T462">
        <v>113</v>
      </c>
      <c r="U462">
        <v>10100501</v>
      </c>
      <c r="W462">
        <v>100</v>
      </c>
      <c r="X462">
        <v>100</v>
      </c>
      <c r="Y462">
        <v>100</v>
      </c>
      <c r="Z462">
        <v>100</v>
      </c>
      <c r="AA462">
        <v>100</v>
      </c>
      <c r="AB462">
        <v>100</v>
      </c>
      <c r="AC462">
        <v>100</v>
      </c>
      <c r="AD462">
        <v>100</v>
      </c>
      <c r="AG462">
        <v>221112</v>
      </c>
      <c r="AH462" t="s">
        <v>1266</v>
      </c>
    </row>
    <row r="463" spans="1:34" hidden="1" x14ac:dyDescent="0.25">
      <c r="A463" t="s">
        <v>48</v>
      </c>
      <c r="B463" t="s">
        <v>1467</v>
      </c>
      <c r="C463" t="s">
        <v>59</v>
      </c>
      <c r="D463" s="9">
        <v>54789</v>
      </c>
      <c r="E463">
        <v>6166</v>
      </c>
      <c r="F463" s="8" t="s">
        <v>157</v>
      </c>
      <c r="G463" s="11" t="str">
        <f t="shared" si="7"/>
        <v>6166-AB2</v>
      </c>
      <c r="H463">
        <v>8017211</v>
      </c>
      <c r="I463">
        <v>3995013</v>
      </c>
      <c r="J463">
        <v>3882012</v>
      </c>
      <c r="K463">
        <v>123931214</v>
      </c>
      <c r="L463">
        <v>20</v>
      </c>
      <c r="M463">
        <v>4</v>
      </c>
      <c r="N463">
        <v>2</v>
      </c>
      <c r="O463">
        <v>1</v>
      </c>
      <c r="P463">
        <v>300</v>
      </c>
      <c r="Q463">
        <v>11</v>
      </c>
      <c r="R463">
        <v>400</v>
      </c>
      <c r="S463">
        <v>10740</v>
      </c>
      <c r="T463">
        <v>113</v>
      </c>
      <c r="U463">
        <v>10100501</v>
      </c>
      <c r="W463">
        <v>100</v>
      </c>
      <c r="X463">
        <v>100</v>
      </c>
      <c r="Y463">
        <v>100</v>
      </c>
      <c r="Z463">
        <v>100</v>
      </c>
      <c r="AA463">
        <v>100</v>
      </c>
      <c r="AB463">
        <v>100</v>
      </c>
      <c r="AC463">
        <v>100</v>
      </c>
      <c r="AD463">
        <v>100</v>
      </c>
      <c r="AG463">
        <v>221112</v>
      </c>
      <c r="AH463" t="s">
        <v>1266</v>
      </c>
    </row>
    <row r="464" spans="1:34" hidden="1" x14ac:dyDescent="0.25">
      <c r="A464" t="s">
        <v>48</v>
      </c>
      <c r="B464" t="s">
        <v>1467</v>
      </c>
      <c r="C464" t="s">
        <v>59</v>
      </c>
      <c r="D464" s="9">
        <v>54789</v>
      </c>
      <c r="E464">
        <v>6705</v>
      </c>
      <c r="F464" s="8" t="s">
        <v>45</v>
      </c>
      <c r="G464" s="11" t="str">
        <f t="shared" si="7"/>
        <v>6705-1</v>
      </c>
      <c r="H464">
        <v>8183111</v>
      </c>
      <c r="I464">
        <v>91184413</v>
      </c>
      <c r="J464">
        <v>87277512</v>
      </c>
      <c r="K464">
        <v>123753714</v>
      </c>
      <c r="L464">
        <v>2</v>
      </c>
      <c r="M464">
        <v>7</v>
      </c>
      <c r="N464">
        <v>7</v>
      </c>
      <c r="O464">
        <v>1</v>
      </c>
      <c r="P464">
        <v>380</v>
      </c>
      <c r="Q464">
        <v>13.83</v>
      </c>
      <c r="R464">
        <v>127</v>
      </c>
      <c r="S464">
        <v>7919.6999999999898</v>
      </c>
      <c r="T464">
        <v>52.719999999999899</v>
      </c>
      <c r="U464">
        <v>10100202</v>
      </c>
      <c r="W464">
        <v>100</v>
      </c>
      <c r="X464">
        <v>100</v>
      </c>
      <c r="Y464">
        <v>100</v>
      </c>
      <c r="Z464">
        <v>100</v>
      </c>
      <c r="AA464">
        <v>100</v>
      </c>
      <c r="AB464">
        <v>100</v>
      </c>
      <c r="AC464">
        <v>0</v>
      </c>
      <c r="AD464">
        <v>0</v>
      </c>
      <c r="AG464">
        <v>221112</v>
      </c>
    </row>
    <row r="465" spans="1:34" hidden="1" x14ac:dyDescent="0.25">
      <c r="A465" t="s">
        <v>48</v>
      </c>
      <c r="B465" t="s">
        <v>1467</v>
      </c>
      <c r="C465" t="s">
        <v>59</v>
      </c>
      <c r="D465" s="9">
        <v>54789</v>
      </c>
      <c r="E465">
        <v>6705</v>
      </c>
      <c r="F465" s="8" t="s">
        <v>45</v>
      </c>
      <c r="G465" s="11" t="str">
        <f t="shared" si="7"/>
        <v>6705-1</v>
      </c>
      <c r="H465">
        <v>8183111</v>
      </c>
      <c r="I465">
        <v>91184413</v>
      </c>
      <c r="J465">
        <v>87277512</v>
      </c>
      <c r="K465">
        <v>123753814</v>
      </c>
      <c r="L465">
        <v>2</v>
      </c>
      <c r="M465">
        <v>7</v>
      </c>
      <c r="N465">
        <v>7</v>
      </c>
      <c r="O465">
        <v>2</v>
      </c>
      <c r="P465">
        <v>380</v>
      </c>
      <c r="Q465">
        <v>13.83</v>
      </c>
      <c r="R465">
        <v>127</v>
      </c>
      <c r="S465">
        <v>7919.6999999999898</v>
      </c>
      <c r="T465">
        <v>52.719999999999899</v>
      </c>
      <c r="U465">
        <v>10200601</v>
      </c>
      <c r="W465">
        <v>0</v>
      </c>
      <c r="X465">
        <v>0</v>
      </c>
      <c r="Y465">
        <v>0</v>
      </c>
      <c r="Z465">
        <v>0</v>
      </c>
      <c r="AA465">
        <v>0</v>
      </c>
      <c r="AB465">
        <v>0</v>
      </c>
      <c r="AC465">
        <v>100</v>
      </c>
      <c r="AD465">
        <v>100</v>
      </c>
      <c r="AG465">
        <v>221112</v>
      </c>
    </row>
    <row r="466" spans="1:34" hidden="1" x14ac:dyDescent="0.25">
      <c r="A466" t="s">
        <v>48</v>
      </c>
      <c r="B466" t="s">
        <v>1467</v>
      </c>
      <c r="C466" t="s">
        <v>59</v>
      </c>
      <c r="D466" s="9">
        <v>54789</v>
      </c>
      <c r="E466">
        <v>6705</v>
      </c>
      <c r="F466" s="8" t="s">
        <v>45</v>
      </c>
      <c r="G466" s="11" t="str">
        <f t="shared" si="7"/>
        <v>6705-1</v>
      </c>
      <c r="H466">
        <v>8183111</v>
      </c>
      <c r="I466">
        <v>91184413</v>
      </c>
      <c r="J466">
        <v>87277512</v>
      </c>
      <c r="K466">
        <v>141259314</v>
      </c>
      <c r="L466">
        <v>2</v>
      </c>
      <c r="M466">
        <v>7</v>
      </c>
      <c r="N466">
        <v>7</v>
      </c>
      <c r="O466" t="s">
        <v>1498</v>
      </c>
      <c r="P466">
        <v>380</v>
      </c>
      <c r="Q466">
        <v>13.83</v>
      </c>
      <c r="R466">
        <v>127</v>
      </c>
      <c r="S466">
        <v>7919.6999999999898</v>
      </c>
      <c r="T466">
        <v>52.719999999999899</v>
      </c>
      <c r="U466">
        <v>10100202</v>
      </c>
      <c r="W466">
        <v>0</v>
      </c>
      <c r="X466">
        <v>0</v>
      </c>
      <c r="Y466">
        <v>0</v>
      </c>
      <c r="Z466">
        <v>0</v>
      </c>
      <c r="AA466">
        <v>0</v>
      </c>
      <c r="AB466">
        <v>0</v>
      </c>
      <c r="AC466">
        <v>0</v>
      </c>
      <c r="AD466">
        <v>0</v>
      </c>
      <c r="AG466">
        <v>221112</v>
      </c>
    </row>
    <row r="467" spans="1:34" hidden="1" x14ac:dyDescent="0.25">
      <c r="A467" t="s">
        <v>48</v>
      </c>
      <c r="B467" t="s">
        <v>1467</v>
      </c>
      <c r="C467" t="s">
        <v>59</v>
      </c>
      <c r="D467" s="9">
        <v>54789</v>
      </c>
      <c r="E467">
        <v>6705</v>
      </c>
      <c r="F467" s="8" t="s">
        <v>45</v>
      </c>
      <c r="G467" s="11" t="str">
        <f t="shared" si="7"/>
        <v>6705-1</v>
      </c>
      <c r="H467">
        <v>8183111</v>
      </c>
      <c r="I467">
        <v>91184413</v>
      </c>
      <c r="J467">
        <v>87277512</v>
      </c>
      <c r="K467">
        <v>141259414</v>
      </c>
      <c r="L467">
        <v>2</v>
      </c>
      <c r="M467">
        <v>7</v>
      </c>
      <c r="N467">
        <v>7</v>
      </c>
      <c r="O467" t="s">
        <v>1499</v>
      </c>
      <c r="P467">
        <v>380</v>
      </c>
      <c r="Q467">
        <v>13.83</v>
      </c>
      <c r="R467">
        <v>127</v>
      </c>
      <c r="S467">
        <v>7919.6999999999898</v>
      </c>
      <c r="T467">
        <v>52.719999999999899</v>
      </c>
      <c r="U467">
        <v>10200601</v>
      </c>
      <c r="W467">
        <v>0</v>
      </c>
      <c r="X467">
        <v>0</v>
      </c>
      <c r="Y467">
        <v>0</v>
      </c>
      <c r="Z467">
        <v>0</v>
      </c>
      <c r="AA467">
        <v>0</v>
      </c>
      <c r="AB467">
        <v>0</v>
      </c>
      <c r="AC467">
        <v>0</v>
      </c>
      <c r="AD467">
        <v>0</v>
      </c>
      <c r="AG467">
        <v>221112</v>
      </c>
    </row>
    <row r="468" spans="1:34" hidden="1" x14ac:dyDescent="0.25">
      <c r="A468" t="s">
        <v>48</v>
      </c>
      <c r="B468" t="s">
        <v>1467</v>
      </c>
      <c r="C468" t="s">
        <v>59</v>
      </c>
      <c r="D468" s="9">
        <v>54789</v>
      </c>
      <c r="E468">
        <v>6705</v>
      </c>
      <c r="F468" s="8" t="s">
        <v>167</v>
      </c>
      <c r="G468" s="11" t="str">
        <f t="shared" si="7"/>
        <v>6705-2</v>
      </c>
      <c r="H468">
        <v>8183111</v>
      </c>
      <c r="I468">
        <v>91184513</v>
      </c>
      <c r="J468">
        <v>87277612</v>
      </c>
      <c r="K468">
        <v>123753914</v>
      </c>
      <c r="L468">
        <v>2</v>
      </c>
      <c r="M468">
        <v>8</v>
      </c>
      <c r="N468">
        <v>8</v>
      </c>
      <c r="O468">
        <v>1</v>
      </c>
      <c r="P468">
        <v>380</v>
      </c>
      <c r="Q468">
        <v>13.5</v>
      </c>
      <c r="R468">
        <v>127</v>
      </c>
      <c r="S468">
        <v>7816.55</v>
      </c>
      <c r="T468">
        <v>54.615000000000002</v>
      </c>
      <c r="U468">
        <v>10100202</v>
      </c>
      <c r="W468">
        <v>100</v>
      </c>
      <c r="X468">
        <v>100</v>
      </c>
      <c r="Y468">
        <v>100</v>
      </c>
      <c r="Z468">
        <v>100</v>
      </c>
      <c r="AA468">
        <v>100</v>
      </c>
      <c r="AB468">
        <v>100</v>
      </c>
      <c r="AC468">
        <v>0</v>
      </c>
      <c r="AD468">
        <v>0</v>
      </c>
      <c r="AG468">
        <v>221112</v>
      </c>
    </row>
    <row r="469" spans="1:34" hidden="1" x14ac:dyDescent="0.25">
      <c r="A469" t="s">
        <v>48</v>
      </c>
      <c r="B469" t="s">
        <v>1467</v>
      </c>
      <c r="C469" t="s">
        <v>59</v>
      </c>
      <c r="D469" s="9">
        <v>54789</v>
      </c>
      <c r="E469">
        <v>6705</v>
      </c>
      <c r="F469" s="8" t="s">
        <v>167</v>
      </c>
      <c r="G469" s="11" t="str">
        <f t="shared" si="7"/>
        <v>6705-2</v>
      </c>
      <c r="H469">
        <v>8183111</v>
      </c>
      <c r="I469">
        <v>91184513</v>
      </c>
      <c r="J469">
        <v>87277612</v>
      </c>
      <c r="K469">
        <v>123754014</v>
      </c>
      <c r="L469">
        <v>2</v>
      </c>
      <c r="M469">
        <v>8</v>
      </c>
      <c r="N469">
        <v>8</v>
      </c>
      <c r="O469">
        <v>2</v>
      </c>
      <c r="P469">
        <v>380</v>
      </c>
      <c r="Q469">
        <v>13.5</v>
      </c>
      <c r="R469">
        <v>127</v>
      </c>
      <c r="S469">
        <v>7816.55</v>
      </c>
      <c r="T469">
        <v>54.615000000000002</v>
      </c>
      <c r="U469">
        <v>10200601</v>
      </c>
      <c r="W469">
        <v>0</v>
      </c>
      <c r="X469">
        <v>0</v>
      </c>
      <c r="Y469">
        <v>0</v>
      </c>
      <c r="Z469">
        <v>0</v>
      </c>
      <c r="AA469">
        <v>0</v>
      </c>
      <c r="AB469">
        <v>0</v>
      </c>
      <c r="AC469">
        <v>100</v>
      </c>
      <c r="AD469">
        <v>100</v>
      </c>
      <c r="AG469">
        <v>221112</v>
      </c>
    </row>
    <row r="470" spans="1:34" hidden="1" x14ac:dyDescent="0.25">
      <c r="A470" t="s">
        <v>48</v>
      </c>
      <c r="B470" t="s">
        <v>1467</v>
      </c>
      <c r="C470" t="s">
        <v>59</v>
      </c>
      <c r="D470" s="9">
        <v>54789</v>
      </c>
      <c r="E470">
        <v>6705</v>
      </c>
      <c r="F470" s="8" t="s">
        <v>167</v>
      </c>
      <c r="G470" s="11" t="str">
        <f t="shared" si="7"/>
        <v>6705-2</v>
      </c>
      <c r="H470">
        <v>8183111</v>
      </c>
      <c r="I470">
        <v>91184513</v>
      </c>
      <c r="J470">
        <v>87277612</v>
      </c>
      <c r="K470">
        <v>141259514</v>
      </c>
      <c r="L470">
        <v>2</v>
      </c>
      <c r="M470">
        <v>8</v>
      </c>
      <c r="N470">
        <v>8</v>
      </c>
      <c r="O470" t="s">
        <v>1500</v>
      </c>
      <c r="P470">
        <v>380</v>
      </c>
      <c r="Q470">
        <v>13.5</v>
      </c>
      <c r="R470">
        <v>127</v>
      </c>
      <c r="S470">
        <v>7816.55</v>
      </c>
      <c r="T470">
        <v>54.615000000000002</v>
      </c>
      <c r="U470">
        <v>10100202</v>
      </c>
      <c r="W470">
        <v>0</v>
      </c>
      <c r="X470">
        <v>0</v>
      </c>
      <c r="Y470">
        <v>0</v>
      </c>
      <c r="Z470">
        <v>0</v>
      </c>
      <c r="AA470">
        <v>0</v>
      </c>
      <c r="AB470">
        <v>0</v>
      </c>
      <c r="AC470">
        <v>0</v>
      </c>
      <c r="AD470">
        <v>0</v>
      </c>
      <c r="AG470">
        <v>221112</v>
      </c>
    </row>
    <row r="471" spans="1:34" hidden="1" x14ac:dyDescent="0.25">
      <c r="A471" t="s">
        <v>48</v>
      </c>
      <c r="B471" t="s">
        <v>1467</v>
      </c>
      <c r="C471" t="s">
        <v>59</v>
      </c>
      <c r="D471" s="9">
        <v>54789</v>
      </c>
      <c r="E471">
        <v>6705</v>
      </c>
      <c r="F471" s="8" t="s">
        <v>167</v>
      </c>
      <c r="G471" s="11" t="str">
        <f t="shared" si="7"/>
        <v>6705-2</v>
      </c>
      <c r="H471">
        <v>8183111</v>
      </c>
      <c r="I471">
        <v>91184513</v>
      </c>
      <c r="J471">
        <v>87277612</v>
      </c>
      <c r="K471">
        <v>141259614</v>
      </c>
      <c r="L471">
        <v>2</v>
      </c>
      <c r="M471">
        <v>8</v>
      </c>
      <c r="N471">
        <v>8</v>
      </c>
      <c r="O471" t="s">
        <v>1501</v>
      </c>
      <c r="P471">
        <v>380</v>
      </c>
      <c r="Q471">
        <v>13.5</v>
      </c>
      <c r="R471">
        <v>127</v>
      </c>
      <c r="S471">
        <v>7816.55</v>
      </c>
      <c r="T471">
        <v>54.615000000000002</v>
      </c>
      <c r="U471">
        <v>10200601</v>
      </c>
      <c r="W471">
        <v>0</v>
      </c>
      <c r="X471">
        <v>0</v>
      </c>
      <c r="Y471">
        <v>0</v>
      </c>
      <c r="Z471">
        <v>0</v>
      </c>
      <c r="AA471">
        <v>0</v>
      </c>
      <c r="AB471">
        <v>0</v>
      </c>
      <c r="AC471">
        <v>0</v>
      </c>
      <c r="AD471">
        <v>0</v>
      </c>
      <c r="AG471">
        <v>221112</v>
      </c>
    </row>
    <row r="472" spans="1:34" hidden="1" x14ac:dyDescent="0.25">
      <c r="A472" t="s">
        <v>48</v>
      </c>
      <c r="B472" t="s">
        <v>1467</v>
      </c>
      <c r="C472" t="s">
        <v>59</v>
      </c>
      <c r="D472" s="9">
        <v>54789</v>
      </c>
      <c r="E472">
        <v>6705</v>
      </c>
      <c r="F472" s="8" t="s">
        <v>90</v>
      </c>
      <c r="G472" s="11" t="str">
        <f t="shared" si="7"/>
        <v>6705-3</v>
      </c>
      <c r="H472">
        <v>8183111</v>
      </c>
      <c r="I472">
        <v>91184613</v>
      </c>
      <c r="J472">
        <v>101263412</v>
      </c>
      <c r="K472">
        <v>123754114</v>
      </c>
      <c r="L472">
        <v>2</v>
      </c>
      <c r="M472">
        <v>9</v>
      </c>
      <c r="N472" t="s">
        <v>1502</v>
      </c>
      <c r="O472">
        <v>1</v>
      </c>
      <c r="P472">
        <v>380</v>
      </c>
      <c r="Q472">
        <v>13.5</v>
      </c>
      <c r="R472">
        <v>129</v>
      </c>
      <c r="S472">
        <v>8404.8665999999903</v>
      </c>
      <c r="T472">
        <v>58.719999999999899</v>
      </c>
      <c r="U472">
        <v>10100202</v>
      </c>
      <c r="W472">
        <v>100</v>
      </c>
      <c r="X472">
        <v>100</v>
      </c>
      <c r="Y472">
        <v>100</v>
      </c>
      <c r="Z472">
        <v>100</v>
      </c>
      <c r="AA472">
        <v>100</v>
      </c>
      <c r="AB472">
        <v>100</v>
      </c>
      <c r="AC472">
        <v>0</v>
      </c>
      <c r="AD472">
        <v>0</v>
      </c>
      <c r="AG472">
        <v>221112</v>
      </c>
    </row>
    <row r="473" spans="1:34" hidden="1" x14ac:dyDescent="0.25">
      <c r="A473" t="s">
        <v>48</v>
      </c>
      <c r="B473" t="s">
        <v>1467</v>
      </c>
      <c r="C473" t="s">
        <v>59</v>
      </c>
      <c r="D473" s="9">
        <v>54789</v>
      </c>
      <c r="E473">
        <v>6705</v>
      </c>
      <c r="F473" s="8" t="s">
        <v>90</v>
      </c>
      <c r="G473" s="11" t="str">
        <f t="shared" si="7"/>
        <v>6705-3</v>
      </c>
      <c r="H473">
        <v>8183111</v>
      </c>
      <c r="I473">
        <v>91184613</v>
      </c>
      <c r="J473">
        <v>101263412</v>
      </c>
      <c r="K473">
        <v>123754214</v>
      </c>
      <c r="L473">
        <v>2</v>
      </c>
      <c r="M473">
        <v>9</v>
      </c>
      <c r="N473" t="s">
        <v>1502</v>
      </c>
      <c r="O473">
        <v>2</v>
      </c>
      <c r="P473">
        <v>380</v>
      </c>
      <c r="Q473">
        <v>13.5</v>
      </c>
      <c r="R473">
        <v>129</v>
      </c>
      <c r="S473">
        <v>8404.8665999999903</v>
      </c>
      <c r="T473">
        <v>58.719999999999899</v>
      </c>
      <c r="U473">
        <v>10200601</v>
      </c>
      <c r="W473">
        <v>0</v>
      </c>
      <c r="X473">
        <v>0</v>
      </c>
      <c r="Y473">
        <v>0</v>
      </c>
      <c r="Z473">
        <v>0</v>
      </c>
      <c r="AA473">
        <v>0</v>
      </c>
      <c r="AB473">
        <v>0</v>
      </c>
      <c r="AC473">
        <v>100</v>
      </c>
      <c r="AD473">
        <v>100</v>
      </c>
      <c r="AG473">
        <v>221112</v>
      </c>
    </row>
    <row r="474" spans="1:34" hidden="1" x14ac:dyDescent="0.25">
      <c r="A474" t="s">
        <v>48</v>
      </c>
      <c r="B474" t="s">
        <v>1467</v>
      </c>
      <c r="C474" t="s">
        <v>59</v>
      </c>
      <c r="D474" s="9">
        <v>54789</v>
      </c>
      <c r="E474">
        <v>6705</v>
      </c>
      <c r="F474" s="8" t="s">
        <v>90</v>
      </c>
      <c r="G474" s="11" t="str">
        <f t="shared" si="7"/>
        <v>6705-3</v>
      </c>
      <c r="H474">
        <v>8183111</v>
      </c>
      <c r="I474">
        <v>91184613</v>
      </c>
      <c r="J474">
        <v>101263412</v>
      </c>
      <c r="K474">
        <v>141259714</v>
      </c>
      <c r="L474">
        <v>2</v>
      </c>
      <c r="M474">
        <v>9</v>
      </c>
      <c r="N474" t="s">
        <v>1502</v>
      </c>
      <c r="O474" t="s">
        <v>1503</v>
      </c>
      <c r="P474">
        <v>380</v>
      </c>
      <c r="Q474">
        <v>13.5</v>
      </c>
      <c r="R474">
        <v>129</v>
      </c>
      <c r="S474">
        <v>8404.8665999999903</v>
      </c>
      <c r="T474">
        <v>58.719999999999899</v>
      </c>
      <c r="U474">
        <v>10100202</v>
      </c>
      <c r="W474">
        <v>0</v>
      </c>
      <c r="X474">
        <v>0</v>
      </c>
      <c r="Y474">
        <v>0</v>
      </c>
      <c r="Z474">
        <v>0</v>
      </c>
      <c r="AA474">
        <v>0</v>
      </c>
      <c r="AB474">
        <v>0</v>
      </c>
      <c r="AC474">
        <v>0</v>
      </c>
      <c r="AD474">
        <v>0</v>
      </c>
      <c r="AG474">
        <v>221112</v>
      </c>
    </row>
    <row r="475" spans="1:34" hidden="1" x14ac:dyDescent="0.25">
      <c r="A475" t="s">
        <v>48</v>
      </c>
      <c r="B475" t="s">
        <v>1467</v>
      </c>
      <c r="C475" t="s">
        <v>59</v>
      </c>
      <c r="D475" s="9">
        <v>54789</v>
      </c>
      <c r="E475">
        <v>6705</v>
      </c>
      <c r="F475" s="8" t="s">
        <v>90</v>
      </c>
      <c r="G475" s="11" t="str">
        <f t="shared" si="7"/>
        <v>6705-3</v>
      </c>
      <c r="H475">
        <v>8183111</v>
      </c>
      <c r="I475">
        <v>91184613</v>
      </c>
      <c r="J475">
        <v>101263412</v>
      </c>
      <c r="K475">
        <v>141259814</v>
      </c>
      <c r="L475">
        <v>2</v>
      </c>
      <c r="M475">
        <v>9</v>
      </c>
      <c r="N475" t="s">
        <v>1502</v>
      </c>
      <c r="O475" t="s">
        <v>1504</v>
      </c>
      <c r="P475">
        <v>380</v>
      </c>
      <c r="Q475">
        <v>13.5</v>
      </c>
      <c r="R475">
        <v>129</v>
      </c>
      <c r="S475">
        <v>8404.8665999999903</v>
      </c>
      <c r="T475">
        <v>58.719999999999899</v>
      </c>
      <c r="U475">
        <v>10200601</v>
      </c>
      <c r="W475">
        <v>0</v>
      </c>
      <c r="X475">
        <v>0</v>
      </c>
      <c r="Y475">
        <v>0</v>
      </c>
      <c r="Z475">
        <v>0</v>
      </c>
      <c r="AA475">
        <v>0</v>
      </c>
      <c r="AB475">
        <v>0</v>
      </c>
      <c r="AC475">
        <v>0</v>
      </c>
      <c r="AD475">
        <v>0</v>
      </c>
      <c r="AG475">
        <v>221112</v>
      </c>
    </row>
    <row r="476" spans="1:34" hidden="1" x14ac:dyDescent="0.25">
      <c r="A476" t="s">
        <v>48</v>
      </c>
      <c r="B476" t="s">
        <v>1467</v>
      </c>
      <c r="C476" t="s">
        <v>59</v>
      </c>
      <c r="D476" s="9">
        <v>54789</v>
      </c>
      <c r="E476">
        <v>6705</v>
      </c>
      <c r="F476" s="8" t="s">
        <v>94</v>
      </c>
      <c r="G476" s="11" t="str">
        <f t="shared" si="7"/>
        <v>6705-4</v>
      </c>
      <c r="H476">
        <v>8183111</v>
      </c>
      <c r="I476">
        <v>91184713</v>
      </c>
      <c r="J476">
        <v>5686812</v>
      </c>
      <c r="K476">
        <v>123754314</v>
      </c>
      <c r="L476">
        <v>2</v>
      </c>
      <c r="M476">
        <v>10</v>
      </c>
      <c r="N476">
        <v>10</v>
      </c>
      <c r="O476">
        <v>1</v>
      </c>
      <c r="P476">
        <v>500</v>
      </c>
      <c r="Q476">
        <v>19</v>
      </c>
      <c r="R476">
        <v>128</v>
      </c>
      <c r="S476">
        <v>15154.766600000001</v>
      </c>
      <c r="T476">
        <v>53.45</v>
      </c>
      <c r="U476">
        <v>10100203</v>
      </c>
      <c r="W476">
        <v>100</v>
      </c>
      <c r="X476">
        <v>100</v>
      </c>
      <c r="Y476">
        <v>100</v>
      </c>
      <c r="Z476">
        <v>100</v>
      </c>
      <c r="AA476">
        <v>100</v>
      </c>
      <c r="AB476">
        <v>100</v>
      </c>
      <c r="AC476">
        <v>100</v>
      </c>
      <c r="AD476">
        <v>100</v>
      </c>
      <c r="AG476">
        <v>221112</v>
      </c>
    </row>
    <row r="477" spans="1:34" hidden="1" x14ac:dyDescent="0.25">
      <c r="A477" t="s">
        <v>48</v>
      </c>
      <c r="B477" t="s">
        <v>1467</v>
      </c>
      <c r="C477" t="s">
        <v>59</v>
      </c>
      <c r="D477" s="9">
        <v>54789</v>
      </c>
      <c r="E477">
        <v>6705</v>
      </c>
      <c r="F477" s="8" t="s">
        <v>94</v>
      </c>
      <c r="G477" s="11" t="str">
        <f t="shared" si="7"/>
        <v>6705-4</v>
      </c>
      <c r="H477">
        <v>8183111</v>
      </c>
      <c r="I477">
        <v>91184713</v>
      </c>
      <c r="J477">
        <v>5686812</v>
      </c>
      <c r="K477">
        <v>123754414</v>
      </c>
      <c r="L477">
        <v>2</v>
      </c>
      <c r="M477">
        <v>10</v>
      </c>
      <c r="N477">
        <v>10</v>
      </c>
      <c r="O477">
        <v>2</v>
      </c>
      <c r="P477">
        <v>500</v>
      </c>
      <c r="Q477">
        <v>19</v>
      </c>
      <c r="R477">
        <v>128</v>
      </c>
      <c r="S477">
        <v>15154.766600000001</v>
      </c>
      <c r="T477">
        <v>53.45</v>
      </c>
      <c r="U477">
        <v>10100604</v>
      </c>
      <c r="W477">
        <v>0</v>
      </c>
      <c r="X477">
        <v>0</v>
      </c>
      <c r="Y477">
        <v>0</v>
      </c>
      <c r="Z477">
        <v>0</v>
      </c>
      <c r="AA477">
        <v>0</v>
      </c>
      <c r="AB477">
        <v>0</v>
      </c>
      <c r="AC477">
        <v>0</v>
      </c>
      <c r="AD477">
        <v>0</v>
      </c>
      <c r="AG477">
        <v>221112</v>
      </c>
    </row>
    <row r="478" spans="1:34" hidden="1" x14ac:dyDescent="0.25">
      <c r="A478" t="s">
        <v>48</v>
      </c>
      <c r="B478" t="s">
        <v>1467</v>
      </c>
      <c r="C478" t="s">
        <v>59</v>
      </c>
      <c r="D478" s="9">
        <v>54789</v>
      </c>
      <c r="E478">
        <v>6705</v>
      </c>
      <c r="F478" s="8" t="s">
        <v>94</v>
      </c>
      <c r="G478" s="11" t="str">
        <f t="shared" si="7"/>
        <v>6705-4</v>
      </c>
      <c r="H478">
        <v>8183111</v>
      </c>
      <c r="I478">
        <v>91184713</v>
      </c>
      <c r="J478">
        <v>5686812</v>
      </c>
      <c r="K478">
        <v>141259914</v>
      </c>
      <c r="L478">
        <v>2</v>
      </c>
      <c r="M478">
        <v>10</v>
      </c>
      <c r="N478">
        <v>10</v>
      </c>
      <c r="O478" t="s">
        <v>1505</v>
      </c>
      <c r="P478">
        <v>500</v>
      </c>
      <c r="Q478">
        <v>19</v>
      </c>
      <c r="R478">
        <v>128</v>
      </c>
      <c r="S478">
        <v>15154.766600000001</v>
      </c>
      <c r="T478">
        <v>53.45</v>
      </c>
      <c r="U478">
        <v>10100203</v>
      </c>
      <c r="W478">
        <v>0</v>
      </c>
      <c r="X478">
        <v>0</v>
      </c>
      <c r="Y478">
        <v>0</v>
      </c>
      <c r="Z478">
        <v>0</v>
      </c>
      <c r="AA478">
        <v>0</v>
      </c>
      <c r="AB478">
        <v>0</v>
      </c>
      <c r="AC478">
        <v>0</v>
      </c>
      <c r="AD478">
        <v>0</v>
      </c>
      <c r="AG478">
        <v>221112</v>
      </c>
    </row>
    <row r="479" spans="1:34" hidden="1" x14ac:dyDescent="0.25">
      <c r="A479" t="s">
        <v>48</v>
      </c>
      <c r="B479" t="s">
        <v>1467</v>
      </c>
      <c r="C479" t="s">
        <v>59</v>
      </c>
      <c r="D479" s="9">
        <v>54789</v>
      </c>
      <c r="E479">
        <v>6705</v>
      </c>
      <c r="F479" s="8" t="s">
        <v>94</v>
      </c>
      <c r="G479" s="11" t="str">
        <f t="shared" si="7"/>
        <v>6705-4</v>
      </c>
      <c r="H479">
        <v>8183111</v>
      </c>
      <c r="I479">
        <v>91184713</v>
      </c>
      <c r="J479">
        <v>5686812</v>
      </c>
      <c r="K479">
        <v>141260014</v>
      </c>
      <c r="L479">
        <v>2</v>
      </c>
      <c r="M479">
        <v>10</v>
      </c>
      <c r="N479">
        <v>10</v>
      </c>
      <c r="O479" t="s">
        <v>1506</v>
      </c>
      <c r="P479">
        <v>500</v>
      </c>
      <c r="Q479">
        <v>19</v>
      </c>
      <c r="R479">
        <v>128</v>
      </c>
      <c r="S479">
        <v>15154.766600000001</v>
      </c>
      <c r="T479">
        <v>53.45</v>
      </c>
      <c r="U479">
        <v>10100604</v>
      </c>
      <c r="W479">
        <v>0</v>
      </c>
      <c r="X479">
        <v>0</v>
      </c>
      <c r="Y479">
        <v>0</v>
      </c>
      <c r="Z479">
        <v>0</v>
      </c>
      <c r="AA479">
        <v>0</v>
      </c>
      <c r="AB479">
        <v>0</v>
      </c>
      <c r="AC479">
        <v>0</v>
      </c>
      <c r="AD479">
        <v>0</v>
      </c>
      <c r="AG479">
        <v>221112</v>
      </c>
    </row>
    <row r="480" spans="1:34" hidden="1" x14ac:dyDescent="0.25">
      <c r="A480" t="s">
        <v>48</v>
      </c>
      <c r="B480" t="s">
        <v>1467</v>
      </c>
      <c r="C480" t="s">
        <v>72</v>
      </c>
      <c r="D480" s="9">
        <v>54789</v>
      </c>
      <c r="E480">
        <v>880065</v>
      </c>
      <c r="F480" s="8" t="s">
        <v>603</v>
      </c>
      <c r="G480" s="11" t="str">
        <f t="shared" si="7"/>
        <v>880065-01</v>
      </c>
      <c r="W480">
        <v>100</v>
      </c>
      <c r="X480">
        <v>100</v>
      </c>
      <c r="Y480">
        <v>100</v>
      </c>
      <c r="Z480">
        <v>100</v>
      </c>
      <c r="AA480">
        <v>100</v>
      </c>
      <c r="AB480">
        <v>100</v>
      </c>
      <c r="AC480">
        <v>100</v>
      </c>
      <c r="AD480">
        <v>100</v>
      </c>
      <c r="AH480" t="s">
        <v>1250</v>
      </c>
    </row>
    <row r="481" spans="1:34" hidden="1" x14ac:dyDescent="0.25">
      <c r="A481" t="s">
        <v>48</v>
      </c>
      <c r="B481" t="s">
        <v>1467</v>
      </c>
      <c r="C481" t="s">
        <v>72</v>
      </c>
      <c r="D481" s="9">
        <v>54789</v>
      </c>
      <c r="E481">
        <v>880065</v>
      </c>
      <c r="F481" s="8" t="s">
        <v>779</v>
      </c>
      <c r="G481" s="11" t="str">
        <f t="shared" si="7"/>
        <v>880065-02</v>
      </c>
      <c r="W481">
        <v>100</v>
      </c>
      <c r="X481">
        <v>100</v>
      </c>
      <c r="Y481">
        <v>100</v>
      </c>
      <c r="Z481">
        <v>100</v>
      </c>
      <c r="AA481">
        <v>100</v>
      </c>
      <c r="AB481">
        <v>100</v>
      </c>
      <c r="AC481">
        <v>100</v>
      </c>
      <c r="AD481">
        <v>100</v>
      </c>
      <c r="AH481" t="s">
        <v>1250</v>
      </c>
    </row>
    <row r="482" spans="1:34" hidden="1" x14ac:dyDescent="0.25">
      <c r="A482" t="s">
        <v>48</v>
      </c>
      <c r="B482" t="s">
        <v>1467</v>
      </c>
      <c r="C482" t="s">
        <v>79</v>
      </c>
      <c r="D482" s="9">
        <v>54789</v>
      </c>
      <c r="E482">
        <v>10029</v>
      </c>
      <c r="F482" s="8" t="s">
        <v>90</v>
      </c>
      <c r="G482" s="11" t="str">
        <f t="shared" si="7"/>
        <v>10029-3</v>
      </c>
      <c r="H482">
        <v>7764911</v>
      </c>
      <c r="I482">
        <v>87645313</v>
      </c>
      <c r="J482">
        <v>83823312</v>
      </c>
      <c r="K482">
        <v>118888114</v>
      </c>
      <c r="L482">
        <v>1190138</v>
      </c>
      <c r="M482">
        <v>3</v>
      </c>
      <c r="N482">
        <v>3</v>
      </c>
      <c r="O482">
        <v>2</v>
      </c>
      <c r="P482">
        <v>137</v>
      </c>
      <c r="Q482">
        <v>8</v>
      </c>
      <c r="R482">
        <v>300</v>
      </c>
      <c r="T482">
        <v>33</v>
      </c>
      <c r="U482">
        <v>10200601</v>
      </c>
      <c r="W482">
        <v>50</v>
      </c>
      <c r="X482">
        <v>50</v>
      </c>
      <c r="Y482">
        <v>50</v>
      </c>
      <c r="Z482">
        <v>50</v>
      </c>
      <c r="AA482">
        <v>50</v>
      </c>
      <c r="AB482">
        <v>50</v>
      </c>
      <c r="AC482">
        <v>50</v>
      </c>
      <c r="AD482">
        <v>50</v>
      </c>
      <c r="AG482">
        <v>336412</v>
      </c>
      <c r="AH482" t="s">
        <v>1418</v>
      </c>
    </row>
    <row r="483" spans="1:34" hidden="1" x14ac:dyDescent="0.25">
      <c r="A483" t="s">
        <v>48</v>
      </c>
      <c r="B483" t="s">
        <v>1467</v>
      </c>
      <c r="C483" t="s">
        <v>79</v>
      </c>
      <c r="D483" s="9">
        <v>54789</v>
      </c>
      <c r="E483">
        <v>10029</v>
      </c>
      <c r="F483" s="8" t="s">
        <v>90</v>
      </c>
      <c r="G483" s="11" t="str">
        <f t="shared" si="7"/>
        <v>10029-3</v>
      </c>
      <c r="H483">
        <v>7764911</v>
      </c>
      <c r="I483">
        <v>87645313</v>
      </c>
      <c r="J483">
        <v>83823312</v>
      </c>
      <c r="K483">
        <v>118888214</v>
      </c>
      <c r="L483">
        <v>1190138</v>
      </c>
      <c r="M483">
        <v>3</v>
      </c>
      <c r="N483">
        <v>3</v>
      </c>
      <c r="O483">
        <v>1</v>
      </c>
      <c r="P483">
        <v>137</v>
      </c>
      <c r="Q483">
        <v>8</v>
      </c>
      <c r="R483">
        <v>300</v>
      </c>
      <c r="T483">
        <v>33</v>
      </c>
      <c r="U483">
        <v>10200401</v>
      </c>
      <c r="W483">
        <v>50</v>
      </c>
      <c r="X483">
        <v>50</v>
      </c>
      <c r="Y483">
        <v>50</v>
      </c>
      <c r="Z483">
        <v>50</v>
      </c>
      <c r="AA483">
        <v>50</v>
      </c>
      <c r="AB483">
        <v>50</v>
      </c>
      <c r="AC483">
        <v>50</v>
      </c>
      <c r="AD483">
        <v>50</v>
      </c>
      <c r="AG483">
        <v>336412</v>
      </c>
      <c r="AH483" t="s">
        <v>1418</v>
      </c>
    </row>
    <row r="484" spans="1:34" hidden="1" x14ac:dyDescent="0.25">
      <c r="A484" t="s">
        <v>48</v>
      </c>
      <c r="B484" t="s">
        <v>1467</v>
      </c>
      <c r="C484" t="s">
        <v>79</v>
      </c>
      <c r="D484" s="9">
        <v>54789</v>
      </c>
      <c r="E484">
        <v>10823</v>
      </c>
      <c r="F484" s="8" t="s">
        <v>294</v>
      </c>
      <c r="G484" s="11" t="str">
        <f t="shared" si="7"/>
        <v>10823-S42</v>
      </c>
      <c r="H484">
        <v>4064511</v>
      </c>
      <c r="I484">
        <v>35269413</v>
      </c>
      <c r="J484">
        <v>33494712</v>
      </c>
      <c r="K484">
        <v>119166114</v>
      </c>
      <c r="L484">
        <v>1191899</v>
      </c>
      <c r="M484">
        <v>42</v>
      </c>
      <c r="N484">
        <v>20</v>
      </c>
      <c r="O484">
        <v>1</v>
      </c>
      <c r="P484">
        <v>90</v>
      </c>
      <c r="Q484">
        <v>10</v>
      </c>
      <c r="R484">
        <v>730</v>
      </c>
      <c r="T484">
        <v>94</v>
      </c>
      <c r="U484">
        <v>20100109</v>
      </c>
      <c r="W484">
        <v>100</v>
      </c>
      <c r="X484">
        <v>100</v>
      </c>
      <c r="Y484">
        <v>100</v>
      </c>
      <c r="Z484">
        <v>100</v>
      </c>
      <c r="AA484">
        <v>100</v>
      </c>
      <c r="AB484">
        <v>100</v>
      </c>
      <c r="AC484">
        <v>100</v>
      </c>
      <c r="AD484">
        <v>100</v>
      </c>
      <c r="AG484">
        <v>221320</v>
      </c>
      <c r="AH484" t="s">
        <v>1507</v>
      </c>
    </row>
    <row r="485" spans="1:34" hidden="1" x14ac:dyDescent="0.25">
      <c r="A485" t="s">
        <v>48</v>
      </c>
      <c r="B485" t="s">
        <v>1467</v>
      </c>
      <c r="C485" t="s">
        <v>79</v>
      </c>
      <c r="D485" s="9">
        <v>54789</v>
      </c>
      <c r="E485">
        <v>10823</v>
      </c>
      <c r="F485" s="8" t="s">
        <v>297</v>
      </c>
      <c r="G485" s="11" t="str">
        <f t="shared" si="7"/>
        <v>10823-S43</v>
      </c>
      <c r="H485">
        <v>4064511</v>
      </c>
      <c r="I485">
        <v>35269513</v>
      </c>
      <c r="J485">
        <v>33494812</v>
      </c>
      <c r="K485">
        <v>119166014</v>
      </c>
      <c r="L485">
        <v>1191899</v>
      </c>
      <c r="M485">
        <v>41</v>
      </c>
      <c r="N485">
        <v>19</v>
      </c>
      <c r="O485">
        <v>1</v>
      </c>
      <c r="P485">
        <v>90</v>
      </c>
      <c r="Q485">
        <v>10</v>
      </c>
      <c r="R485">
        <v>730</v>
      </c>
      <c r="T485">
        <v>94</v>
      </c>
      <c r="U485">
        <v>20100109</v>
      </c>
      <c r="W485">
        <v>100</v>
      </c>
      <c r="X485">
        <v>100</v>
      </c>
      <c r="Y485">
        <v>100</v>
      </c>
      <c r="Z485">
        <v>100</v>
      </c>
      <c r="AA485">
        <v>100</v>
      </c>
      <c r="AB485">
        <v>100</v>
      </c>
      <c r="AC485">
        <v>100</v>
      </c>
      <c r="AD485">
        <v>100</v>
      </c>
      <c r="AG485">
        <v>221320</v>
      </c>
      <c r="AH485" t="s">
        <v>1390</v>
      </c>
    </row>
    <row r="486" spans="1:34" hidden="1" x14ac:dyDescent="0.25">
      <c r="A486" t="s">
        <v>48</v>
      </c>
      <c r="B486" t="s">
        <v>1467</v>
      </c>
      <c r="C486" t="s">
        <v>79</v>
      </c>
      <c r="D486" s="9">
        <v>54789</v>
      </c>
      <c r="E486">
        <v>880023</v>
      </c>
      <c r="F486" s="8" t="s">
        <v>697</v>
      </c>
      <c r="G486" s="11" t="str">
        <f t="shared" si="7"/>
        <v>880023-K1</v>
      </c>
      <c r="H486">
        <v>6401511</v>
      </c>
      <c r="I486">
        <v>87556113</v>
      </c>
      <c r="J486">
        <v>83760812</v>
      </c>
      <c r="K486">
        <v>118735114</v>
      </c>
      <c r="L486">
        <v>1190507</v>
      </c>
      <c r="M486">
        <v>1</v>
      </c>
      <c r="N486">
        <v>1</v>
      </c>
      <c r="O486">
        <v>2</v>
      </c>
      <c r="P486">
        <v>267</v>
      </c>
      <c r="Q486">
        <v>11</v>
      </c>
      <c r="R486">
        <v>360</v>
      </c>
      <c r="T486">
        <v>37.5</v>
      </c>
      <c r="U486">
        <v>10200401</v>
      </c>
      <c r="W486">
        <v>50</v>
      </c>
      <c r="X486">
        <v>50</v>
      </c>
      <c r="Y486">
        <v>50</v>
      </c>
      <c r="Z486">
        <v>50</v>
      </c>
      <c r="AA486">
        <v>50</v>
      </c>
      <c r="AB486">
        <v>50</v>
      </c>
      <c r="AC486">
        <v>50</v>
      </c>
      <c r="AD486">
        <v>50</v>
      </c>
      <c r="AG486">
        <v>221330</v>
      </c>
    </row>
    <row r="487" spans="1:34" hidden="1" x14ac:dyDescent="0.25">
      <c r="A487" t="s">
        <v>48</v>
      </c>
      <c r="B487" t="s">
        <v>1467</v>
      </c>
      <c r="C487" t="s">
        <v>79</v>
      </c>
      <c r="D487" s="9">
        <v>54789</v>
      </c>
      <c r="E487">
        <v>880023</v>
      </c>
      <c r="F487" s="8" t="s">
        <v>697</v>
      </c>
      <c r="G487" s="11" t="str">
        <f t="shared" si="7"/>
        <v>880023-K1</v>
      </c>
      <c r="H487">
        <v>6401511</v>
      </c>
      <c r="I487">
        <v>87556113</v>
      </c>
      <c r="J487">
        <v>83760812</v>
      </c>
      <c r="K487">
        <v>118735214</v>
      </c>
      <c r="L487">
        <v>1190507</v>
      </c>
      <c r="M487">
        <v>1</v>
      </c>
      <c r="N487">
        <v>1</v>
      </c>
      <c r="O487">
        <v>1</v>
      </c>
      <c r="P487">
        <v>267</v>
      </c>
      <c r="Q487">
        <v>11</v>
      </c>
      <c r="R487">
        <v>360</v>
      </c>
      <c r="T487">
        <v>37.5</v>
      </c>
      <c r="U487">
        <v>10200601</v>
      </c>
      <c r="W487">
        <v>50</v>
      </c>
      <c r="X487">
        <v>50</v>
      </c>
      <c r="Y487">
        <v>50</v>
      </c>
      <c r="Z487">
        <v>50</v>
      </c>
      <c r="AA487">
        <v>50</v>
      </c>
      <c r="AB487">
        <v>50</v>
      </c>
      <c r="AC487">
        <v>50</v>
      </c>
      <c r="AD487">
        <v>50</v>
      </c>
      <c r="AG487">
        <v>221330</v>
      </c>
    </row>
    <row r="488" spans="1:34" hidden="1" x14ac:dyDescent="0.25">
      <c r="A488" t="s">
        <v>48</v>
      </c>
      <c r="B488" t="s">
        <v>1467</v>
      </c>
      <c r="C488" t="s">
        <v>79</v>
      </c>
      <c r="D488" s="9">
        <v>54789</v>
      </c>
      <c r="E488">
        <v>880023</v>
      </c>
      <c r="F488" s="8" t="s">
        <v>700</v>
      </c>
      <c r="G488" s="11" t="str">
        <f t="shared" si="7"/>
        <v>880023-K2</v>
      </c>
      <c r="H488">
        <v>6401511</v>
      </c>
      <c r="I488">
        <v>87556213</v>
      </c>
      <c r="J488">
        <v>83760812</v>
      </c>
      <c r="K488">
        <v>118735314</v>
      </c>
      <c r="L488">
        <v>1190507</v>
      </c>
      <c r="M488">
        <v>2</v>
      </c>
      <c r="N488">
        <v>1</v>
      </c>
      <c r="O488">
        <v>1</v>
      </c>
      <c r="P488">
        <v>267</v>
      </c>
      <c r="Q488">
        <v>11</v>
      </c>
      <c r="R488">
        <v>360</v>
      </c>
      <c r="T488">
        <v>37.5</v>
      </c>
      <c r="U488">
        <v>10200601</v>
      </c>
      <c r="W488">
        <v>50</v>
      </c>
      <c r="X488">
        <v>50</v>
      </c>
      <c r="Y488">
        <v>50</v>
      </c>
      <c r="Z488">
        <v>50</v>
      </c>
      <c r="AA488">
        <v>50</v>
      </c>
      <c r="AB488">
        <v>50</v>
      </c>
      <c r="AC488">
        <v>50</v>
      </c>
      <c r="AD488">
        <v>50</v>
      </c>
      <c r="AG488">
        <v>221330</v>
      </c>
    </row>
    <row r="489" spans="1:34" hidden="1" x14ac:dyDescent="0.25">
      <c r="A489" t="s">
        <v>48</v>
      </c>
      <c r="B489" t="s">
        <v>1467</v>
      </c>
      <c r="C489" t="s">
        <v>79</v>
      </c>
      <c r="D489" s="9">
        <v>54789</v>
      </c>
      <c r="E489">
        <v>880023</v>
      </c>
      <c r="F489" s="8" t="s">
        <v>700</v>
      </c>
      <c r="G489" s="11" t="str">
        <f t="shared" si="7"/>
        <v>880023-K2</v>
      </c>
      <c r="H489">
        <v>6401511</v>
      </c>
      <c r="I489">
        <v>87556213</v>
      </c>
      <c r="J489">
        <v>83760812</v>
      </c>
      <c r="K489">
        <v>118735414</v>
      </c>
      <c r="L489">
        <v>1190507</v>
      </c>
      <c r="M489">
        <v>2</v>
      </c>
      <c r="N489">
        <v>1</v>
      </c>
      <c r="O489">
        <v>2</v>
      </c>
      <c r="P489">
        <v>267</v>
      </c>
      <c r="Q489">
        <v>11</v>
      </c>
      <c r="R489">
        <v>360</v>
      </c>
      <c r="T489">
        <v>37.5</v>
      </c>
      <c r="U489">
        <v>10200401</v>
      </c>
      <c r="W489">
        <v>50</v>
      </c>
      <c r="X489">
        <v>50</v>
      </c>
      <c r="Y489">
        <v>50</v>
      </c>
      <c r="Z489">
        <v>50</v>
      </c>
      <c r="AA489">
        <v>50</v>
      </c>
      <c r="AB489">
        <v>50</v>
      </c>
      <c r="AC489">
        <v>50</v>
      </c>
      <c r="AD489">
        <v>50</v>
      </c>
      <c r="AG489">
        <v>221330</v>
      </c>
    </row>
    <row r="490" spans="1:34" hidden="1" x14ac:dyDescent="0.25">
      <c r="A490" t="s">
        <v>48</v>
      </c>
      <c r="B490" t="s">
        <v>1467</v>
      </c>
      <c r="C490" t="s">
        <v>79</v>
      </c>
      <c r="D490" s="9">
        <v>54789</v>
      </c>
      <c r="E490">
        <v>880023</v>
      </c>
      <c r="F490" s="8" t="s">
        <v>702</v>
      </c>
      <c r="G490" s="11" t="str">
        <f t="shared" si="7"/>
        <v>880023-K3</v>
      </c>
      <c r="H490">
        <v>6401511</v>
      </c>
      <c r="I490">
        <v>87556313</v>
      </c>
      <c r="J490">
        <v>83760712</v>
      </c>
      <c r="K490">
        <v>118735514</v>
      </c>
      <c r="L490">
        <v>1190507</v>
      </c>
      <c r="M490">
        <v>3</v>
      </c>
      <c r="N490">
        <v>2</v>
      </c>
      <c r="O490">
        <v>1</v>
      </c>
      <c r="P490">
        <v>267</v>
      </c>
      <c r="Q490">
        <v>13</v>
      </c>
      <c r="R490">
        <v>360</v>
      </c>
      <c r="T490">
        <v>37.5</v>
      </c>
      <c r="U490">
        <v>10200401</v>
      </c>
      <c r="W490">
        <v>33.333333330000002</v>
      </c>
      <c r="X490">
        <v>33.333333330000002</v>
      </c>
      <c r="Y490">
        <v>33.333333330000002</v>
      </c>
      <c r="Z490">
        <v>33.333333330000002</v>
      </c>
      <c r="AA490">
        <v>33.333333330000002</v>
      </c>
      <c r="AB490">
        <v>33.333333330000002</v>
      </c>
      <c r="AC490">
        <v>33.333333330000002</v>
      </c>
      <c r="AD490">
        <v>33.333333330000002</v>
      </c>
      <c r="AG490">
        <v>221330</v>
      </c>
    </row>
    <row r="491" spans="1:34" hidden="1" x14ac:dyDescent="0.25">
      <c r="A491" t="s">
        <v>48</v>
      </c>
      <c r="B491" t="s">
        <v>1467</v>
      </c>
      <c r="C491" t="s">
        <v>79</v>
      </c>
      <c r="D491" s="9">
        <v>54789</v>
      </c>
      <c r="E491">
        <v>880023</v>
      </c>
      <c r="F491" s="8" t="s">
        <v>702</v>
      </c>
      <c r="G491" s="11" t="str">
        <f t="shared" si="7"/>
        <v>880023-K3</v>
      </c>
      <c r="H491">
        <v>6401511</v>
      </c>
      <c r="I491">
        <v>87556313</v>
      </c>
      <c r="J491">
        <v>83760712</v>
      </c>
      <c r="K491">
        <v>118735614</v>
      </c>
      <c r="L491">
        <v>1190507</v>
      </c>
      <c r="M491">
        <v>3</v>
      </c>
      <c r="N491">
        <v>2</v>
      </c>
      <c r="O491">
        <v>2</v>
      </c>
      <c r="P491">
        <v>267</v>
      </c>
      <c r="Q491">
        <v>13</v>
      </c>
      <c r="R491">
        <v>360</v>
      </c>
      <c r="T491">
        <v>37.5</v>
      </c>
      <c r="U491">
        <v>10200601</v>
      </c>
      <c r="W491">
        <v>33.333333330000002</v>
      </c>
      <c r="X491">
        <v>33.333333330000002</v>
      </c>
      <c r="Y491">
        <v>33.333333330000002</v>
      </c>
      <c r="Z491">
        <v>33.333333330000002</v>
      </c>
      <c r="AA491">
        <v>33.333333330000002</v>
      </c>
      <c r="AB491">
        <v>33.333333330000002</v>
      </c>
      <c r="AC491">
        <v>33.333333330000002</v>
      </c>
      <c r="AD491">
        <v>33.333333330000002</v>
      </c>
      <c r="AG491">
        <v>221330</v>
      </c>
    </row>
    <row r="492" spans="1:34" hidden="1" x14ac:dyDescent="0.25">
      <c r="A492" t="s">
        <v>48</v>
      </c>
      <c r="B492" t="s">
        <v>1467</v>
      </c>
      <c r="C492" t="s">
        <v>79</v>
      </c>
      <c r="D492" s="9">
        <v>54789</v>
      </c>
      <c r="E492">
        <v>880023</v>
      </c>
      <c r="F492" s="8" t="s">
        <v>702</v>
      </c>
      <c r="G492" s="11" t="str">
        <f t="shared" si="7"/>
        <v>880023-K3</v>
      </c>
      <c r="H492">
        <v>6401511</v>
      </c>
      <c r="I492">
        <v>87556313</v>
      </c>
      <c r="J492">
        <v>83760712</v>
      </c>
      <c r="K492">
        <v>118735714</v>
      </c>
      <c r="L492">
        <v>1190507</v>
      </c>
      <c r="M492">
        <v>3</v>
      </c>
      <c r="N492">
        <v>2</v>
      </c>
      <c r="O492">
        <v>3</v>
      </c>
      <c r="P492">
        <v>267</v>
      </c>
      <c r="Q492">
        <v>13</v>
      </c>
      <c r="R492">
        <v>360</v>
      </c>
      <c r="T492">
        <v>37.5</v>
      </c>
      <c r="U492">
        <v>10200501</v>
      </c>
      <c r="W492">
        <v>33.333333330000002</v>
      </c>
      <c r="X492">
        <v>33.333333330000002</v>
      </c>
      <c r="Y492">
        <v>33.333333330000002</v>
      </c>
      <c r="Z492">
        <v>33.333333330000002</v>
      </c>
      <c r="AA492">
        <v>33.333333330000002</v>
      </c>
      <c r="AB492">
        <v>33.333333330000002</v>
      </c>
      <c r="AC492">
        <v>33.333333330000002</v>
      </c>
      <c r="AD492">
        <v>33.333333330000002</v>
      </c>
      <c r="AG492">
        <v>221330</v>
      </c>
    </row>
    <row r="493" spans="1:34" hidden="1" x14ac:dyDescent="0.25">
      <c r="A493" t="s">
        <v>48</v>
      </c>
      <c r="B493" t="s">
        <v>1467</v>
      </c>
      <c r="C493" t="s">
        <v>79</v>
      </c>
      <c r="D493" s="9">
        <v>54789</v>
      </c>
      <c r="E493">
        <v>880023</v>
      </c>
      <c r="F493" s="8" t="s">
        <v>704</v>
      </c>
      <c r="G493" s="11" t="str">
        <f t="shared" si="7"/>
        <v>880023-K4</v>
      </c>
      <c r="H493">
        <v>6401511</v>
      </c>
      <c r="I493">
        <v>87556413</v>
      </c>
      <c r="J493">
        <v>83760712</v>
      </c>
      <c r="K493">
        <v>118735814</v>
      </c>
      <c r="L493">
        <v>1190507</v>
      </c>
      <c r="M493">
        <v>4</v>
      </c>
      <c r="N493">
        <v>2</v>
      </c>
      <c r="O493">
        <v>2</v>
      </c>
      <c r="P493">
        <v>267</v>
      </c>
      <c r="Q493">
        <v>13</v>
      </c>
      <c r="R493">
        <v>360</v>
      </c>
      <c r="T493">
        <v>37.5</v>
      </c>
      <c r="U493">
        <v>10200401</v>
      </c>
      <c r="W493">
        <v>50</v>
      </c>
      <c r="X493">
        <v>50</v>
      </c>
      <c r="Y493">
        <v>50</v>
      </c>
      <c r="Z493">
        <v>50</v>
      </c>
      <c r="AA493">
        <v>50</v>
      </c>
      <c r="AB493">
        <v>50</v>
      </c>
      <c r="AC493">
        <v>50</v>
      </c>
      <c r="AD493">
        <v>50</v>
      </c>
      <c r="AG493">
        <v>221330</v>
      </c>
    </row>
    <row r="494" spans="1:34" hidden="1" x14ac:dyDescent="0.25">
      <c r="A494" t="s">
        <v>48</v>
      </c>
      <c r="B494" t="s">
        <v>1467</v>
      </c>
      <c r="C494" t="s">
        <v>79</v>
      </c>
      <c r="D494" s="9">
        <v>54789</v>
      </c>
      <c r="E494">
        <v>880023</v>
      </c>
      <c r="F494" s="8" t="s">
        <v>704</v>
      </c>
      <c r="G494" s="11" t="str">
        <f t="shared" si="7"/>
        <v>880023-K4</v>
      </c>
      <c r="H494">
        <v>6401511</v>
      </c>
      <c r="I494">
        <v>87556413</v>
      </c>
      <c r="J494">
        <v>83760712</v>
      </c>
      <c r="K494">
        <v>118735914</v>
      </c>
      <c r="L494">
        <v>1190507</v>
      </c>
      <c r="M494">
        <v>4</v>
      </c>
      <c r="N494">
        <v>2</v>
      </c>
      <c r="O494">
        <v>1</v>
      </c>
      <c r="P494">
        <v>267</v>
      </c>
      <c r="Q494">
        <v>13</v>
      </c>
      <c r="R494">
        <v>360</v>
      </c>
      <c r="T494">
        <v>37.5</v>
      </c>
      <c r="U494">
        <v>10200601</v>
      </c>
      <c r="W494">
        <v>50</v>
      </c>
      <c r="X494">
        <v>50</v>
      </c>
      <c r="Y494">
        <v>50</v>
      </c>
      <c r="Z494">
        <v>50</v>
      </c>
      <c r="AA494">
        <v>50</v>
      </c>
      <c r="AB494">
        <v>50</v>
      </c>
      <c r="AC494">
        <v>50</v>
      </c>
      <c r="AD494">
        <v>50</v>
      </c>
      <c r="AG494">
        <v>221330</v>
      </c>
    </row>
    <row r="495" spans="1:34" hidden="1" x14ac:dyDescent="0.25">
      <c r="A495" t="s">
        <v>48</v>
      </c>
      <c r="B495" t="s">
        <v>1467</v>
      </c>
      <c r="C495" t="s">
        <v>357</v>
      </c>
      <c r="D495" s="9">
        <v>43618</v>
      </c>
      <c r="E495">
        <v>50282</v>
      </c>
      <c r="F495" s="8" t="s">
        <v>355</v>
      </c>
      <c r="G495" s="11" t="str">
        <f t="shared" si="7"/>
        <v>50282-PR003</v>
      </c>
      <c r="H495">
        <v>7763811</v>
      </c>
      <c r="I495">
        <v>87862313</v>
      </c>
      <c r="J495">
        <v>83985712</v>
      </c>
      <c r="K495">
        <v>119266514</v>
      </c>
      <c r="L495" t="s">
        <v>1508</v>
      </c>
      <c r="M495" t="s">
        <v>1509</v>
      </c>
      <c r="N495" t="s">
        <v>1510</v>
      </c>
      <c r="O495" t="s">
        <v>1511</v>
      </c>
      <c r="P495">
        <v>623</v>
      </c>
      <c r="Q495">
        <v>11</v>
      </c>
      <c r="R495">
        <v>300</v>
      </c>
      <c r="T495">
        <v>75</v>
      </c>
      <c r="U495">
        <v>10200203</v>
      </c>
      <c r="W495">
        <v>100</v>
      </c>
      <c r="X495">
        <v>100</v>
      </c>
      <c r="Y495">
        <v>100</v>
      </c>
      <c r="Z495">
        <v>100</v>
      </c>
      <c r="AA495">
        <v>100</v>
      </c>
      <c r="AB495">
        <v>100</v>
      </c>
      <c r="AC495">
        <v>100</v>
      </c>
      <c r="AD495">
        <v>100</v>
      </c>
      <c r="AG495">
        <v>322121</v>
      </c>
    </row>
    <row r="496" spans="1:34" hidden="1" x14ac:dyDescent="0.25">
      <c r="A496" t="s">
        <v>48</v>
      </c>
      <c r="B496" t="s">
        <v>1467</v>
      </c>
      <c r="C496" t="s">
        <v>357</v>
      </c>
      <c r="D496" s="9">
        <v>43618</v>
      </c>
      <c r="E496">
        <v>50282</v>
      </c>
      <c r="F496" s="8" t="s">
        <v>359</v>
      </c>
      <c r="G496" s="11" t="str">
        <f t="shared" si="7"/>
        <v>50282-PR004</v>
      </c>
      <c r="H496">
        <v>7763811</v>
      </c>
      <c r="I496">
        <v>87862413</v>
      </c>
      <c r="J496">
        <v>83985812</v>
      </c>
      <c r="K496">
        <v>119266614</v>
      </c>
      <c r="L496" t="s">
        <v>1508</v>
      </c>
      <c r="M496" t="s">
        <v>1512</v>
      </c>
      <c r="N496" t="s">
        <v>1513</v>
      </c>
      <c r="O496" t="s">
        <v>1514</v>
      </c>
      <c r="P496">
        <v>623</v>
      </c>
      <c r="Q496">
        <v>11</v>
      </c>
      <c r="R496">
        <v>300</v>
      </c>
      <c r="T496">
        <v>75</v>
      </c>
      <c r="U496">
        <v>10200212</v>
      </c>
      <c r="W496">
        <v>100</v>
      </c>
      <c r="X496">
        <v>100</v>
      </c>
      <c r="Y496">
        <v>100</v>
      </c>
      <c r="Z496">
        <v>100</v>
      </c>
      <c r="AA496">
        <v>100</v>
      </c>
      <c r="AB496">
        <v>100</v>
      </c>
      <c r="AC496">
        <v>100</v>
      </c>
      <c r="AD496">
        <v>100</v>
      </c>
      <c r="AG496">
        <v>322121</v>
      </c>
    </row>
    <row r="497" spans="1:34" hidden="1" x14ac:dyDescent="0.25">
      <c r="A497" t="s">
        <v>48</v>
      </c>
      <c r="B497" t="s">
        <v>1467</v>
      </c>
      <c r="C497" t="s">
        <v>357</v>
      </c>
      <c r="D497" s="9">
        <v>43618</v>
      </c>
      <c r="E497">
        <v>50282</v>
      </c>
      <c r="F497" s="8" t="s">
        <v>361</v>
      </c>
      <c r="G497" s="11" t="str">
        <f t="shared" si="7"/>
        <v>50282-PR005</v>
      </c>
      <c r="H497">
        <v>7763811</v>
      </c>
      <c r="I497">
        <v>87862713</v>
      </c>
      <c r="J497">
        <v>83986112</v>
      </c>
      <c r="K497">
        <v>119266914</v>
      </c>
      <c r="L497" t="s">
        <v>1508</v>
      </c>
      <c r="M497" t="s">
        <v>1515</v>
      </c>
      <c r="N497" t="s">
        <v>1516</v>
      </c>
      <c r="O497" t="s">
        <v>1517</v>
      </c>
      <c r="P497">
        <v>623</v>
      </c>
      <c r="Q497">
        <v>11</v>
      </c>
      <c r="R497">
        <v>300</v>
      </c>
      <c r="T497">
        <v>75</v>
      </c>
      <c r="U497">
        <v>10200601</v>
      </c>
      <c r="W497">
        <v>100</v>
      </c>
      <c r="X497">
        <v>100</v>
      </c>
      <c r="Y497">
        <v>100</v>
      </c>
      <c r="Z497">
        <v>100</v>
      </c>
      <c r="AA497">
        <v>100</v>
      </c>
      <c r="AB497">
        <v>100</v>
      </c>
      <c r="AC497">
        <v>100</v>
      </c>
      <c r="AD497">
        <v>100</v>
      </c>
      <c r="AG497">
        <v>322121</v>
      </c>
    </row>
    <row r="498" spans="1:34" hidden="1" x14ac:dyDescent="0.25">
      <c r="A498" t="s">
        <v>48</v>
      </c>
      <c r="B498" t="s">
        <v>1467</v>
      </c>
      <c r="C498" t="s">
        <v>84</v>
      </c>
      <c r="D498" s="9">
        <v>54789</v>
      </c>
      <c r="E498">
        <v>10698</v>
      </c>
      <c r="F498" s="8" t="s">
        <v>277</v>
      </c>
      <c r="G498" s="11" t="str">
        <f t="shared" si="7"/>
        <v>10698-BLR08</v>
      </c>
      <c r="H498">
        <v>8243911</v>
      </c>
      <c r="I498">
        <v>6534713</v>
      </c>
      <c r="J498">
        <v>6504412</v>
      </c>
      <c r="K498">
        <v>30219814</v>
      </c>
      <c r="L498" t="s">
        <v>1518</v>
      </c>
      <c r="M498" t="s">
        <v>1519</v>
      </c>
      <c r="N498" t="s">
        <v>1287</v>
      </c>
      <c r="O498">
        <v>10200601</v>
      </c>
      <c r="P498">
        <v>86</v>
      </c>
      <c r="Q498">
        <v>4</v>
      </c>
      <c r="R498">
        <v>550</v>
      </c>
      <c r="S498">
        <v>891.66660000000002</v>
      </c>
      <c r="T498">
        <v>71</v>
      </c>
      <c r="U498">
        <v>10200601</v>
      </c>
      <c r="W498">
        <v>100</v>
      </c>
      <c r="X498">
        <v>100</v>
      </c>
      <c r="Y498">
        <v>100</v>
      </c>
      <c r="Z498">
        <v>100</v>
      </c>
      <c r="AA498">
        <v>100</v>
      </c>
      <c r="AB498">
        <v>100</v>
      </c>
      <c r="AC498">
        <v>100</v>
      </c>
      <c r="AD498">
        <v>100</v>
      </c>
      <c r="AG498">
        <v>322212</v>
      </c>
      <c r="AH498" t="s">
        <v>1266</v>
      </c>
    </row>
    <row r="499" spans="1:34" hidden="1" x14ac:dyDescent="0.25">
      <c r="A499" t="s">
        <v>48</v>
      </c>
      <c r="B499" t="s">
        <v>1467</v>
      </c>
      <c r="C499" t="s">
        <v>84</v>
      </c>
      <c r="D499" s="9">
        <v>54789</v>
      </c>
      <c r="E499">
        <v>10698</v>
      </c>
      <c r="F499" s="8" t="s">
        <v>277</v>
      </c>
      <c r="G499" s="11" t="str">
        <f t="shared" si="7"/>
        <v>10698-BLR08</v>
      </c>
      <c r="H499">
        <v>8243911</v>
      </c>
      <c r="I499">
        <v>6534713</v>
      </c>
      <c r="J499">
        <v>6504412</v>
      </c>
      <c r="K499">
        <v>30219914</v>
      </c>
      <c r="L499" t="s">
        <v>1518</v>
      </c>
      <c r="M499" t="s">
        <v>1519</v>
      </c>
      <c r="N499" t="s">
        <v>1287</v>
      </c>
      <c r="O499">
        <v>10200401</v>
      </c>
      <c r="P499">
        <v>86</v>
      </c>
      <c r="Q499">
        <v>4</v>
      </c>
      <c r="R499">
        <v>550</v>
      </c>
      <c r="S499">
        <v>891.66660000000002</v>
      </c>
      <c r="T499">
        <v>71</v>
      </c>
      <c r="U499">
        <v>10200401</v>
      </c>
      <c r="W499">
        <v>0</v>
      </c>
      <c r="X499">
        <v>0</v>
      </c>
      <c r="Y499">
        <v>0</v>
      </c>
      <c r="Z499">
        <v>0</v>
      </c>
      <c r="AA499">
        <v>0</v>
      </c>
      <c r="AB499">
        <v>0</v>
      </c>
      <c r="AC499">
        <v>0</v>
      </c>
      <c r="AD499">
        <v>0</v>
      </c>
      <c r="AG499">
        <v>322212</v>
      </c>
      <c r="AH499" t="s">
        <v>1266</v>
      </c>
    </row>
    <row r="500" spans="1:34" hidden="1" x14ac:dyDescent="0.25">
      <c r="A500" t="s">
        <v>48</v>
      </c>
      <c r="B500" t="s">
        <v>1467</v>
      </c>
      <c r="C500" t="s">
        <v>84</v>
      </c>
      <c r="D500" s="9">
        <v>54789</v>
      </c>
      <c r="E500">
        <v>55799</v>
      </c>
      <c r="F500" s="8" t="s">
        <v>646</v>
      </c>
      <c r="G500" s="11" t="str">
        <f t="shared" si="7"/>
        <v>55799-0024</v>
      </c>
      <c r="W500">
        <v>100</v>
      </c>
      <c r="X500">
        <v>100</v>
      </c>
      <c r="Y500">
        <v>100</v>
      </c>
      <c r="Z500">
        <v>100</v>
      </c>
      <c r="AA500">
        <v>100</v>
      </c>
      <c r="AB500">
        <v>100</v>
      </c>
      <c r="AC500">
        <v>100</v>
      </c>
      <c r="AD500">
        <v>100</v>
      </c>
      <c r="AH500" t="s">
        <v>1253</v>
      </c>
    </row>
    <row r="501" spans="1:34" hidden="1" x14ac:dyDescent="0.25">
      <c r="A501" t="s">
        <v>48</v>
      </c>
      <c r="B501" t="s">
        <v>1467</v>
      </c>
      <c r="C501" t="s">
        <v>84</v>
      </c>
      <c r="D501" s="9">
        <v>54789</v>
      </c>
      <c r="E501">
        <v>55799</v>
      </c>
      <c r="F501" s="8" t="s">
        <v>649</v>
      </c>
      <c r="G501" s="11" t="str">
        <f t="shared" si="7"/>
        <v>55799-0025</v>
      </c>
      <c r="W501">
        <v>100</v>
      </c>
      <c r="X501">
        <v>100</v>
      </c>
      <c r="Y501">
        <v>100</v>
      </c>
      <c r="Z501">
        <v>100</v>
      </c>
      <c r="AA501">
        <v>100</v>
      </c>
      <c r="AB501">
        <v>100</v>
      </c>
      <c r="AC501">
        <v>100</v>
      </c>
      <c r="AD501">
        <v>100</v>
      </c>
      <c r="AH501" t="s">
        <v>1253</v>
      </c>
    </row>
    <row r="502" spans="1:34" hidden="1" x14ac:dyDescent="0.25">
      <c r="A502" t="s">
        <v>48</v>
      </c>
      <c r="B502" t="s">
        <v>1467</v>
      </c>
      <c r="C502" t="s">
        <v>84</v>
      </c>
      <c r="D502" s="9">
        <v>54789</v>
      </c>
      <c r="E502">
        <v>880029</v>
      </c>
      <c r="F502" s="8" t="s">
        <v>718</v>
      </c>
      <c r="G502" s="11" t="str">
        <f t="shared" si="7"/>
        <v>880029-0002</v>
      </c>
      <c r="W502">
        <v>100</v>
      </c>
      <c r="X502">
        <v>100</v>
      </c>
      <c r="Y502">
        <v>100</v>
      </c>
      <c r="Z502">
        <v>100</v>
      </c>
      <c r="AA502">
        <v>100</v>
      </c>
      <c r="AB502">
        <v>100</v>
      </c>
      <c r="AC502">
        <v>100</v>
      </c>
      <c r="AD502">
        <v>100</v>
      </c>
      <c r="AH502" t="s">
        <v>1253</v>
      </c>
    </row>
    <row r="503" spans="1:34" hidden="1" x14ac:dyDescent="0.25">
      <c r="A503" t="s">
        <v>48</v>
      </c>
      <c r="B503" t="s">
        <v>1467</v>
      </c>
      <c r="C503" t="s">
        <v>84</v>
      </c>
      <c r="D503" s="9">
        <v>54789</v>
      </c>
      <c r="E503">
        <v>880031</v>
      </c>
      <c r="F503" s="8" t="s">
        <v>726</v>
      </c>
      <c r="G503" s="11" t="str">
        <f t="shared" si="7"/>
        <v>880031-0401</v>
      </c>
      <c r="W503">
        <v>100</v>
      </c>
      <c r="X503">
        <v>100</v>
      </c>
      <c r="Y503">
        <v>100</v>
      </c>
      <c r="Z503">
        <v>100</v>
      </c>
      <c r="AA503">
        <v>100</v>
      </c>
      <c r="AB503">
        <v>100</v>
      </c>
      <c r="AC503">
        <v>100</v>
      </c>
      <c r="AD503">
        <v>100</v>
      </c>
      <c r="AH503" t="s">
        <v>1253</v>
      </c>
    </row>
    <row r="504" spans="1:34" hidden="1" x14ac:dyDescent="0.25">
      <c r="A504" t="s">
        <v>48</v>
      </c>
      <c r="B504" t="s">
        <v>1467</v>
      </c>
      <c r="C504" t="s">
        <v>84</v>
      </c>
      <c r="D504" s="9">
        <v>54789</v>
      </c>
      <c r="E504">
        <v>880031</v>
      </c>
      <c r="F504" s="8" t="s">
        <v>729</v>
      </c>
      <c r="G504" s="11" t="str">
        <f t="shared" si="7"/>
        <v>880031-0402</v>
      </c>
      <c r="W504">
        <v>100</v>
      </c>
      <c r="X504">
        <v>100</v>
      </c>
      <c r="Y504">
        <v>100</v>
      </c>
      <c r="Z504">
        <v>100</v>
      </c>
      <c r="AA504">
        <v>100</v>
      </c>
      <c r="AB504">
        <v>100</v>
      </c>
      <c r="AC504">
        <v>100</v>
      </c>
      <c r="AD504">
        <v>100</v>
      </c>
      <c r="AH504" t="s">
        <v>1253</v>
      </c>
    </row>
    <row r="505" spans="1:34" hidden="1" x14ac:dyDescent="0.25">
      <c r="A505" t="s">
        <v>48</v>
      </c>
      <c r="B505" t="s">
        <v>1467</v>
      </c>
      <c r="C505" t="s">
        <v>84</v>
      </c>
      <c r="D505" s="9">
        <v>54789</v>
      </c>
      <c r="E505">
        <v>880045</v>
      </c>
      <c r="F505" s="8" t="s">
        <v>753</v>
      </c>
      <c r="G505" s="11" t="str">
        <f t="shared" si="7"/>
        <v>880045-260-04</v>
      </c>
      <c r="W505">
        <v>100</v>
      </c>
      <c r="X505">
        <v>100</v>
      </c>
      <c r="Y505">
        <v>100</v>
      </c>
      <c r="Z505">
        <v>100</v>
      </c>
      <c r="AA505">
        <v>100</v>
      </c>
      <c r="AB505">
        <v>100</v>
      </c>
      <c r="AC505">
        <v>100</v>
      </c>
      <c r="AD505">
        <v>100</v>
      </c>
      <c r="AH505" t="s">
        <v>1253</v>
      </c>
    </row>
    <row r="506" spans="1:34" hidden="1" x14ac:dyDescent="0.25">
      <c r="A506" t="s">
        <v>48</v>
      </c>
      <c r="B506" t="s">
        <v>1467</v>
      </c>
      <c r="C506" t="s">
        <v>84</v>
      </c>
      <c r="D506" s="9">
        <v>54789</v>
      </c>
      <c r="E506">
        <v>880045</v>
      </c>
      <c r="F506" s="8" t="s">
        <v>755</v>
      </c>
      <c r="G506" s="11" t="str">
        <f t="shared" si="7"/>
        <v>880045-260-06</v>
      </c>
      <c r="W506">
        <v>100</v>
      </c>
      <c r="X506">
        <v>100</v>
      </c>
      <c r="Y506">
        <v>100</v>
      </c>
      <c r="Z506">
        <v>100</v>
      </c>
      <c r="AA506">
        <v>100</v>
      </c>
      <c r="AB506">
        <v>100</v>
      </c>
      <c r="AC506">
        <v>100</v>
      </c>
      <c r="AD506">
        <v>100</v>
      </c>
      <c r="AH506" t="s">
        <v>1253</v>
      </c>
    </row>
    <row r="507" spans="1:34" hidden="1" x14ac:dyDescent="0.25">
      <c r="A507" t="s">
        <v>48</v>
      </c>
      <c r="B507" t="s">
        <v>1467</v>
      </c>
      <c r="C507" t="s">
        <v>92</v>
      </c>
      <c r="D507" s="9">
        <v>43831</v>
      </c>
      <c r="E507">
        <v>10849</v>
      </c>
      <c r="F507" s="8" t="s">
        <v>299</v>
      </c>
      <c r="G507" s="11" t="str">
        <f t="shared" si="7"/>
        <v>10849-PB1</v>
      </c>
      <c r="H507">
        <v>6319411</v>
      </c>
      <c r="I507">
        <v>16396613</v>
      </c>
      <c r="J507">
        <v>15982712</v>
      </c>
      <c r="K507">
        <v>26543714</v>
      </c>
      <c r="L507">
        <v>2707500003</v>
      </c>
      <c r="M507" t="s">
        <v>1254</v>
      </c>
      <c r="N507" t="s">
        <v>1255</v>
      </c>
      <c r="O507" t="s">
        <v>1309</v>
      </c>
      <c r="P507">
        <v>216</v>
      </c>
      <c r="Q507">
        <v>7.5</v>
      </c>
      <c r="R507">
        <v>300</v>
      </c>
      <c r="S507">
        <v>3835</v>
      </c>
      <c r="T507">
        <v>86.806642738832807</v>
      </c>
      <c r="U507">
        <v>10100501</v>
      </c>
      <c r="W507">
        <v>4.280753E-3</v>
      </c>
      <c r="X507">
        <v>1.1438772E-2</v>
      </c>
      <c r="Y507">
        <v>8.0090300000000003E-3</v>
      </c>
      <c r="Z507">
        <v>3.2088749999999999E-3</v>
      </c>
      <c r="AA507">
        <v>4.1221249999999999E-3</v>
      </c>
      <c r="AB507">
        <v>2.622882E-3</v>
      </c>
      <c r="AC507">
        <v>2.3167085E-2</v>
      </c>
      <c r="AD507">
        <v>2.3167085E-2</v>
      </c>
      <c r="AG507">
        <v>212210</v>
      </c>
      <c r="AH507" t="s">
        <v>1266</v>
      </c>
    </row>
    <row r="508" spans="1:34" hidden="1" x14ac:dyDescent="0.25">
      <c r="A508" t="s">
        <v>48</v>
      </c>
      <c r="B508" t="s">
        <v>1467</v>
      </c>
      <c r="C508" t="s">
        <v>92</v>
      </c>
      <c r="D508" s="9">
        <v>43831</v>
      </c>
      <c r="E508">
        <v>10849</v>
      </c>
      <c r="F508" s="8" t="s">
        <v>299</v>
      </c>
      <c r="G508" s="11" t="str">
        <f t="shared" si="7"/>
        <v>10849-PB1</v>
      </c>
      <c r="H508">
        <v>6319411</v>
      </c>
      <c r="I508">
        <v>16396613</v>
      </c>
      <c r="J508">
        <v>15982712</v>
      </c>
      <c r="K508">
        <v>26543814</v>
      </c>
      <c r="L508">
        <v>2707500003</v>
      </c>
      <c r="M508" t="s">
        <v>1254</v>
      </c>
      <c r="N508" t="s">
        <v>1255</v>
      </c>
      <c r="O508" t="s">
        <v>1256</v>
      </c>
      <c r="P508">
        <v>216</v>
      </c>
      <c r="Q508">
        <v>7.5</v>
      </c>
      <c r="R508">
        <v>300</v>
      </c>
      <c r="S508">
        <v>3835</v>
      </c>
      <c r="T508">
        <v>86.806642738832807</v>
      </c>
      <c r="U508">
        <v>10100222</v>
      </c>
      <c r="W508">
        <v>99.995719249999993</v>
      </c>
      <c r="X508">
        <v>99.988561230000002</v>
      </c>
      <c r="Y508">
        <v>97.883871369999994</v>
      </c>
      <c r="Z508">
        <v>99.154640099999995</v>
      </c>
      <c r="AA508">
        <v>26.055263950000001</v>
      </c>
      <c r="AB508">
        <v>22.97753939</v>
      </c>
      <c r="AC508">
        <v>1.0340725079999999</v>
      </c>
      <c r="AD508">
        <v>1.0340725079999999</v>
      </c>
      <c r="AG508">
        <v>212210</v>
      </c>
      <c r="AH508" t="s">
        <v>1266</v>
      </c>
    </row>
    <row r="509" spans="1:34" hidden="1" x14ac:dyDescent="0.25">
      <c r="A509" t="s">
        <v>48</v>
      </c>
      <c r="B509" t="s">
        <v>1467</v>
      </c>
      <c r="C509" t="s">
        <v>92</v>
      </c>
      <c r="D509" s="9">
        <v>43831</v>
      </c>
      <c r="E509">
        <v>10849</v>
      </c>
      <c r="F509" s="8" t="s">
        <v>299</v>
      </c>
      <c r="G509" s="11" t="str">
        <f t="shared" si="7"/>
        <v>10849-PB1</v>
      </c>
      <c r="H509">
        <v>6319411</v>
      </c>
      <c r="I509">
        <v>16396613</v>
      </c>
      <c r="J509">
        <v>15982712</v>
      </c>
      <c r="K509">
        <v>26543914</v>
      </c>
      <c r="L509">
        <v>2707500003</v>
      </c>
      <c r="M509" t="s">
        <v>1254</v>
      </c>
      <c r="N509" t="s">
        <v>1255</v>
      </c>
      <c r="O509" t="s">
        <v>1520</v>
      </c>
      <c r="P509">
        <v>216</v>
      </c>
      <c r="Q509">
        <v>7.5</v>
      </c>
      <c r="R509">
        <v>300</v>
      </c>
      <c r="S509">
        <v>3835</v>
      </c>
      <c r="T509">
        <v>86.806642738832807</v>
      </c>
      <c r="U509">
        <v>10100601</v>
      </c>
      <c r="W509">
        <v>0</v>
      </c>
      <c r="X509">
        <v>0</v>
      </c>
      <c r="Y509">
        <v>2.1081195959999999</v>
      </c>
      <c r="Z509">
        <v>0.84215102799999997</v>
      </c>
      <c r="AA509">
        <v>73.940613920000004</v>
      </c>
      <c r="AB509">
        <v>77.019837730000006</v>
      </c>
      <c r="AC509">
        <v>98.942760410000005</v>
      </c>
      <c r="AD509">
        <v>98.942760410000005</v>
      </c>
      <c r="AG509">
        <v>212210</v>
      </c>
      <c r="AH509" t="s">
        <v>1266</v>
      </c>
    </row>
    <row r="510" spans="1:34" hidden="1" x14ac:dyDescent="0.25">
      <c r="A510" t="s">
        <v>48</v>
      </c>
      <c r="B510" t="s">
        <v>1467</v>
      </c>
      <c r="C510" t="s">
        <v>92</v>
      </c>
      <c r="D510" s="9">
        <v>43831</v>
      </c>
      <c r="E510">
        <v>10849</v>
      </c>
      <c r="F510" s="8" t="s">
        <v>302</v>
      </c>
      <c r="G510" s="11" t="str">
        <f t="shared" si="7"/>
        <v>10849-PB2</v>
      </c>
      <c r="H510">
        <v>6319411</v>
      </c>
      <c r="I510">
        <v>16399613</v>
      </c>
      <c r="J510">
        <v>15979112</v>
      </c>
      <c r="K510">
        <v>26540614</v>
      </c>
      <c r="L510">
        <v>2707500003</v>
      </c>
      <c r="M510" t="s">
        <v>1257</v>
      </c>
      <c r="N510" t="s">
        <v>1258</v>
      </c>
      <c r="O510" t="s">
        <v>1259</v>
      </c>
      <c r="P510">
        <v>216</v>
      </c>
      <c r="Q510">
        <v>10.1999999999999</v>
      </c>
      <c r="R510">
        <v>300</v>
      </c>
      <c r="S510">
        <v>5000</v>
      </c>
      <c r="T510">
        <v>61.189905071855101</v>
      </c>
      <c r="U510">
        <v>10100222</v>
      </c>
      <c r="W510">
        <v>100</v>
      </c>
      <c r="X510">
        <v>100</v>
      </c>
      <c r="Y510">
        <v>99.974662710000004</v>
      </c>
      <c r="Z510">
        <v>99.989583339999996</v>
      </c>
      <c r="AA510">
        <v>96.134930280000006</v>
      </c>
      <c r="AB510">
        <v>97.853698050000006</v>
      </c>
      <c r="AC510">
        <v>42.462965060000002</v>
      </c>
      <c r="AD510">
        <v>42.462965060000002</v>
      </c>
      <c r="AG510">
        <v>212210</v>
      </c>
      <c r="AH510" t="s">
        <v>1266</v>
      </c>
    </row>
    <row r="511" spans="1:34" hidden="1" x14ac:dyDescent="0.25">
      <c r="A511" t="s">
        <v>48</v>
      </c>
      <c r="B511" t="s">
        <v>1467</v>
      </c>
      <c r="C511" t="s">
        <v>92</v>
      </c>
      <c r="D511" s="9">
        <v>43831</v>
      </c>
      <c r="E511">
        <v>10849</v>
      </c>
      <c r="F511" s="8" t="s">
        <v>302</v>
      </c>
      <c r="G511" s="11" t="str">
        <f t="shared" si="7"/>
        <v>10849-PB2</v>
      </c>
      <c r="H511">
        <v>6319411</v>
      </c>
      <c r="I511">
        <v>16399613</v>
      </c>
      <c r="J511">
        <v>15979112</v>
      </c>
      <c r="K511">
        <v>26540714</v>
      </c>
      <c r="L511">
        <v>2707500003</v>
      </c>
      <c r="M511" t="s">
        <v>1257</v>
      </c>
      <c r="N511" t="s">
        <v>1258</v>
      </c>
      <c r="O511" t="s">
        <v>1521</v>
      </c>
      <c r="P511">
        <v>216</v>
      </c>
      <c r="Q511">
        <v>10.1999999999999</v>
      </c>
      <c r="R511">
        <v>300</v>
      </c>
      <c r="S511">
        <v>5000</v>
      </c>
      <c r="T511">
        <v>61.189905071855101</v>
      </c>
      <c r="U511">
        <v>10100601</v>
      </c>
      <c r="W511">
        <v>0</v>
      </c>
      <c r="X511">
        <v>0</v>
      </c>
      <c r="Y511">
        <v>2.5337287E-2</v>
      </c>
      <c r="Z511">
        <v>1.0416658000000001E-2</v>
      </c>
      <c r="AA511">
        <v>3.8650697219999999</v>
      </c>
      <c r="AB511">
        <v>2.1463019550000002</v>
      </c>
      <c r="AC511">
        <v>57.537034939999998</v>
      </c>
      <c r="AD511">
        <v>57.537034939999998</v>
      </c>
      <c r="AG511">
        <v>212210</v>
      </c>
      <c r="AH511" t="s">
        <v>1266</v>
      </c>
    </row>
    <row r="512" spans="1:34" hidden="1" x14ac:dyDescent="0.25">
      <c r="A512" t="s">
        <v>48</v>
      </c>
      <c r="B512" t="s">
        <v>1467</v>
      </c>
      <c r="C512" t="s">
        <v>221</v>
      </c>
      <c r="D512" s="9">
        <v>54789</v>
      </c>
      <c r="E512">
        <v>50188</v>
      </c>
      <c r="F512" s="8" t="s">
        <v>346</v>
      </c>
      <c r="G512" s="11" t="str">
        <f t="shared" si="7"/>
        <v>50188-105</v>
      </c>
      <c r="H512">
        <v>7980211</v>
      </c>
      <c r="I512">
        <v>6476213</v>
      </c>
      <c r="J512">
        <v>68936712</v>
      </c>
      <c r="K512">
        <v>101251814</v>
      </c>
      <c r="L512">
        <v>3704900104</v>
      </c>
      <c r="M512" t="s">
        <v>1522</v>
      </c>
      <c r="N512" t="s">
        <v>1523</v>
      </c>
      <c r="O512">
        <v>135</v>
      </c>
      <c r="P512">
        <v>224</v>
      </c>
      <c r="Q512">
        <v>6</v>
      </c>
      <c r="R512">
        <v>130</v>
      </c>
      <c r="S512">
        <v>2550.3000000000002</v>
      </c>
      <c r="T512">
        <v>90.2</v>
      </c>
      <c r="U512">
        <v>10200602</v>
      </c>
      <c r="W512">
        <v>33.333333330000002</v>
      </c>
      <c r="X512">
        <v>33.333333330000002</v>
      </c>
      <c r="Y512">
        <v>33.333333330000002</v>
      </c>
      <c r="Z512">
        <v>33.333333330000002</v>
      </c>
      <c r="AA512">
        <v>33.333333330000002</v>
      </c>
      <c r="AB512">
        <v>33.333333330000002</v>
      </c>
      <c r="AC512">
        <v>33.333333330000002</v>
      </c>
      <c r="AD512">
        <v>33.333333330000002</v>
      </c>
      <c r="AG512">
        <v>32211</v>
      </c>
      <c r="AH512" t="s">
        <v>1390</v>
      </c>
    </row>
    <row r="513" spans="1:34" hidden="1" x14ac:dyDescent="0.25">
      <c r="A513" t="s">
        <v>48</v>
      </c>
      <c r="B513" t="s">
        <v>1467</v>
      </c>
      <c r="C513" t="s">
        <v>221</v>
      </c>
      <c r="D513" s="9">
        <v>54789</v>
      </c>
      <c r="E513">
        <v>50188</v>
      </c>
      <c r="F513" s="8" t="s">
        <v>346</v>
      </c>
      <c r="G513" s="11" t="str">
        <f t="shared" si="7"/>
        <v>50188-105</v>
      </c>
      <c r="H513">
        <v>7980211</v>
      </c>
      <c r="I513">
        <v>6476213</v>
      </c>
      <c r="J513">
        <v>68936712</v>
      </c>
      <c r="K513">
        <v>17712614</v>
      </c>
      <c r="L513">
        <v>3704900104</v>
      </c>
      <c r="M513" t="s">
        <v>1522</v>
      </c>
      <c r="N513" t="s">
        <v>1523</v>
      </c>
      <c r="O513">
        <v>8</v>
      </c>
      <c r="P513">
        <v>224</v>
      </c>
      <c r="Q513">
        <v>6</v>
      </c>
      <c r="R513">
        <v>130</v>
      </c>
      <c r="S513">
        <v>2550.3000000000002</v>
      </c>
      <c r="T513">
        <v>90.2</v>
      </c>
      <c r="U513">
        <v>10200503</v>
      </c>
      <c r="W513">
        <v>33.333333330000002</v>
      </c>
      <c r="X513">
        <v>33.333333330000002</v>
      </c>
      <c r="Y513">
        <v>33.333333330000002</v>
      </c>
      <c r="Z513">
        <v>33.333333330000002</v>
      </c>
      <c r="AA513">
        <v>33.333333330000002</v>
      </c>
      <c r="AB513">
        <v>33.333333330000002</v>
      </c>
      <c r="AC513">
        <v>33.333333330000002</v>
      </c>
      <c r="AD513">
        <v>33.333333330000002</v>
      </c>
      <c r="AG513">
        <v>32211</v>
      </c>
      <c r="AH513" t="s">
        <v>1390</v>
      </c>
    </row>
    <row r="514" spans="1:34" hidden="1" x14ac:dyDescent="0.25">
      <c r="A514" t="s">
        <v>48</v>
      </c>
      <c r="B514" t="s">
        <v>1467</v>
      </c>
      <c r="C514" t="s">
        <v>221</v>
      </c>
      <c r="D514" s="9">
        <v>54789</v>
      </c>
      <c r="E514">
        <v>50188</v>
      </c>
      <c r="F514" s="8" t="s">
        <v>346</v>
      </c>
      <c r="G514" s="11" t="str">
        <f t="shared" ref="G514:G577" si="8">CONCATENATE(E514,"-",F514)</f>
        <v>50188-105</v>
      </c>
      <c r="H514">
        <v>7980211</v>
      </c>
      <c r="I514">
        <v>6476213</v>
      </c>
      <c r="J514">
        <v>68936712</v>
      </c>
      <c r="K514">
        <v>17712714</v>
      </c>
      <c r="L514">
        <v>3704900104</v>
      </c>
      <c r="M514" t="s">
        <v>1522</v>
      </c>
      <c r="N514" t="s">
        <v>1523</v>
      </c>
      <c r="O514">
        <v>9</v>
      </c>
      <c r="P514">
        <v>224</v>
      </c>
      <c r="Q514">
        <v>6</v>
      </c>
      <c r="R514">
        <v>130</v>
      </c>
      <c r="S514">
        <v>2550.3000000000002</v>
      </c>
      <c r="T514">
        <v>90.2</v>
      </c>
      <c r="U514">
        <v>10201601</v>
      </c>
      <c r="W514">
        <v>33.333333330000002</v>
      </c>
      <c r="X514">
        <v>33.333333330000002</v>
      </c>
      <c r="Y514">
        <v>33.333333330000002</v>
      </c>
      <c r="Z514">
        <v>33.333333330000002</v>
      </c>
      <c r="AA514">
        <v>33.333333330000002</v>
      </c>
      <c r="AB514">
        <v>33.333333330000002</v>
      </c>
      <c r="AC514">
        <v>33.333333330000002</v>
      </c>
      <c r="AD514">
        <v>33.333333330000002</v>
      </c>
      <c r="AG514">
        <v>32211</v>
      </c>
      <c r="AH514" t="s">
        <v>1390</v>
      </c>
    </row>
    <row r="515" spans="1:34" hidden="1" x14ac:dyDescent="0.25">
      <c r="A515" t="s">
        <v>48</v>
      </c>
      <c r="B515" t="s">
        <v>1467</v>
      </c>
      <c r="C515" t="s">
        <v>221</v>
      </c>
      <c r="D515" s="9">
        <v>54789</v>
      </c>
      <c r="E515">
        <v>50188</v>
      </c>
      <c r="F515" s="8" t="s">
        <v>96</v>
      </c>
      <c r="G515" s="11" t="str">
        <f t="shared" si="8"/>
        <v>50188-6</v>
      </c>
      <c r="H515">
        <v>7980211</v>
      </c>
      <c r="I515">
        <v>6476813</v>
      </c>
      <c r="J515">
        <v>68936612</v>
      </c>
      <c r="K515">
        <v>17711714</v>
      </c>
      <c r="L515">
        <v>3704900104</v>
      </c>
      <c r="M515" t="s">
        <v>1524</v>
      </c>
      <c r="N515" t="s">
        <v>1525</v>
      </c>
      <c r="O515">
        <v>1</v>
      </c>
      <c r="P515">
        <v>241</v>
      </c>
      <c r="Q515">
        <v>10</v>
      </c>
      <c r="R515">
        <v>390</v>
      </c>
      <c r="S515">
        <v>4375.5</v>
      </c>
      <c r="T515">
        <v>55.7</v>
      </c>
      <c r="U515">
        <v>10200401</v>
      </c>
      <c r="W515">
        <v>50</v>
      </c>
      <c r="X515">
        <v>50</v>
      </c>
      <c r="Y515">
        <v>50</v>
      </c>
      <c r="Z515">
        <v>50</v>
      </c>
      <c r="AA515">
        <v>50</v>
      </c>
      <c r="AB515">
        <v>50</v>
      </c>
      <c r="AC515">
        <v>50</v>
      </c>
      <c r="AD515">
        <v>50</v>
      </c>
      <c r="AG515">
        <v>32211</v>
      </c>
      <c r="AH515" t="s">
        <v>1390</v>
      </c>
    </row>
    <row r="516" spans="1:34" hidden="1" x14ac:dyDescent="0.25">
      <c r="A516" t="s">
        <v>48</v>
      </c>
      <c r="B516" t="s">
        <v>1467</v>
      </c>
      <c r="C516" t="s">
        <v>221</v>
      </c>
      <c r="D516" s="9">
        <v>54789</v>
      </c>
      <c r="E516">
        <v>50188</v>
      </c>
      <c r="F516" s="8" t="s">
        <v>96</v>
      </c>
      <c r="G516" s="11" t="str">
        <f t="shared" si="8"/>
        <v>50188-6</v>
      </c>
      <c r="H516">
        <v>7980211</v>
      </c>
      <c r="I516">
        <v>6476813</v>
      </c>
      <c r="J516">
        <v>68936612</v>
      </c>
      <c r="K516">
        <v>17711814</v>
      </c>
      <c r="L516">
        <v>3704900104</v>
      </c>
      <c r="M516" t="s">
        <v>1524</v>
      </c>
      <c r="N516" t="s">
        <v>1525</v>
      </c>
      <c r="O516">
        <v>66</v>
      </c>
      <c r="P516">
        <v>241</v>
      </c>
      <c r="Q516">
        <v>10</v>
      </c>
      <c r="R516">
        <v>390</v>
      </c>
      <c r="S516">
        <v>4375.5</v>
      </c>
      <c r="T516">
        <v>55.7</v>
      </c>
      <c r="U516">
        <v>10200401</v>
      </c>
      <c r="W516">
        <v>50</v>
      </c>
      <c r="X516">
        <v>50</v>
      </c>
      <c r="Y516">
        <v>50</v>
      </c>
      <c r="Z516">
        <v>50</v>
      </c>
      <c r="AA516">
        <v>50</v>
      </c>
      <c r="AB516">
        <v>50</v>
      </c>
      <c r="AC516">
        <v>50</v>
      </c>
      <c r="AD516">
        <v>50</v>
      </c>
      <c r="AG516">
        <v>32211</v>
      </c>
      <c r="AH516" t="s">
        <v>1390</v>
      </c>
    </row>
    <row r="517" spans="1:34" hidden="1" x14ac:dyDescent="0.25">
      <c r="A517" t="s">
        <v>48</v>
      </c>
      <c r="B517" t="s">
        <v>1467</v>
      </c>
      <c r="C517" t="s">
        <v>112</v>
      </c>
      <c r="D517" s="9">
        <v>54789</v>
      </c>
      <c r="E517">
        <v>880024</v>
      </c>
      <c r="F517" s="8" t="s">
        <v>706</v>
      </c>
      <c r="G517" s="11" t="str">
        <f t="shared" si="8"/>
        <v>880024-U28006</v>
      </c>
      <c r="H517">
        <v>8123911</v>
      </c>
      <c r="I517">
        <v>64148313</v>
      </c>
      <c r="J517">
        <v>58898612</v>
      </c>
      <c r="K517">
        <v>88995314</v>
      </c>
      <c r="L517">
        <v>5415400002</v>
      </c>
      <c r="M517" t="s">
        <v>1526</v>
      </c>
      <c r="N517">
        <v>11111</v>
      </c>
      <c r="O517" t="s">
        <v>1527</v>
      </c>
      <c r="U517">
        <v>10200401</v>
      </c>
      <c r="W517">
        <v>33.333333330000002</v>
      </c>
      <c r="X517">
        <v>33.333333330000002</v>
      </c>
      <c r="Y517">
        <v>33.333333330000002</v>
      </c>
      <c r="Z517">
        <v>33.333333330000002</v>
      </c>
      <c r="AA517">
        <v>33.333333330000002</v>
      </c>
      <c r="AB517">
        <v>33.333333330000002</v>
      </c>
      <c r="AC517">
        <v>33.333333330000002</v>
      </c>
      <c r="AD517">
        <v>33.333333330000002</v>
      </c>
      <c r="AG517">
        <v>325211</v>
      </c>
      <c r="AH517" t="s">
        <v>1390</v>
      </c>
    </row>
    <row r="518" spans="1:34" hidden="1" x14ac:dyDescent="0.25">
      <c r="A518" t="s">
        <v>48</v>
      </c>
      <c r="B518" t="s">
        <v>1467</v>
      </c>
      <c r="C518" t="s">
        <v>112</v>
      </c>
      <c r="D518" s="9">
        <v>54789</v>
      </c>
      <c r="E518">
        <v>880024</v>
      </c>
      <c r="F518" s="8" t="s">
        <v>706</v>
      </c>
      <c r="G518" s="11" t="str">
        <f t="shared" si="8"/>
        <v>880024-U28006</v>
      </c>
      <c r="H518">
        <v>8123911</v>
      </c>
      <c r="I518">
        <v>64148313</v>
      </c>
      <c r="J518">
        <v>58898612</v>
      </c>
      <c r="K518">
        <v>88995414</v>
      </c>
      <c r="L518">
        <v>5415400002</v>
      </c>
      <c r="M518" t="s">
        <v>1526</v>
      </c>
      <c r="N518">
        <v>11111</v>
      </c>
      <c r="O518" t="s">
        <v>1528</v>
      </c>
      <c r="U518">
        <v>10200601</v>
      </c>
      <c r="W518">
        <v>33.333333330000002</v>
      </c>
      <c r="X518">
        <v>33.333333330000002</v>
      </c>
      <c r="Y518">
        <v>33.333333330000002</v>
      </c>
      <c r="Z518">
        <v>33.333333330000002</v>
      </c>
      <c r="AA518">
        <v>33.333333330000002</v>
      </c>
      <c r="AB518">
        <v>33.333333330000002</v>
      </c>
      <c r="AC518">
        <v>33.333333330000002</v>
      </c>
      <c r="AD518">
        <v>33.333333330000002</v>
      </c>
      <c r="AG518">
        <v>325211</v>
      </c>
      <c r="AH518" t="s">
        <v>1390</v>
      </c>
    </row>
    <row r="519" spans="1:34" hidden="1" x14ac:dyDescent="0.25">
      <c r="A519" t="s">
        <v>48</v>
      </c>
      <c r="B519" t="s">
        <v>1467</v>
      </c>
      <c r="C519" t="s">
        <v>112</v>
      </c>
      <c r="D519" s="9">
        <v>54789</v>
      </c>
      <c r="E519">
        <v>880024</v>
      </c>
      <c r="F519" s="8" t="s">
        <v>706</v>
      </c>
      <c r="G519" s="11" t="str">
        <f t="shared" si="8"/>
        <v>880024-U28006</v>
      </c>
      <c r="H519">
        <v>8123911</v>
      </c>
      <c r="I519">
        <v>64148313</v>
      </c>
      <c r="J519">
        <v>58898612</v>
      </c>
      <c r="K519">
        <v>88995514</v>
      </c>
      <c r="L519">
        <v>5415400002</v>
      </c>
      <c r="M519" t="s">
        <v>1526</v>
      </c>
      <c r="N519">
        <v>11111</v>
      </c>
      <c r="O519" t="s">
        <v>1529</v>
      </c>
      <c r="U519">
        <v>10200601</v>
      </c>
      <c r="W519">
        <v>33.333333330000002</v>
      </c>
      <c r="X519">
        <v>33.333333330000002</v>
      </c>
      <c r="Y519">
        <v>33.333333330000002</v>
      </c>
      <c r="Z519">
        <v>33.333333330000002</v>
      </c>
      <c r="AA519">
        <v>33.333333330000002</v>
      </c>
      <c r="AB519">
        <v>33.333333330000002</v>
      </c>
      <c r="AC519">
        <v>33.333333330000002</v>
      </c>
      <c r="AD519">
        <v>33.333333330000002</v>
      </c>
      <c r="AG519">
        <v>325211</v>
      </c>
      <c r="AH519" t="s">
        <v>1390</v>
      </c>
    </row>
    <row r="520" spans="1:34" hidden="1" x14ac:dyDescent="0.25">
      <c r="A520" t="s">
        <v>48</v>
      </c>
      <c r="B520" t="s">
        <v>1467</v>
      </c>
      <c r="C520" t="s">
        <v>112</v>
      </c>
      <c r="D520" s="9">
        <v>54789</v>
      </c>
      <c r="E520">
        <v>880044</v>
      </c>
      <c r="F520" s="8" t="s">
        <v>1530</v>
      </c>
      <c r="G520" s="11" t="str">
        <f t="shared" si="8"/>
        <v>880044-41000</v>
      </c>
      <c r="H520">
        <v>8105211</v>
      </c>
      <c r="I520">
        <v>4818313</v>
      </c>
      <c r="J520">
        <v>4661212</v>
      </c>
      <c r="K520">
        <v>21175814</v>
      </c>
      <c r="L520">
        <v>4012400001</v>
      </c>
      <c r="M520">
        <v>41000</v>
      </c>
      <c r="N520">
        <v>43101</v>
      </c>
      <c r="O520" t="s">
        <v>1531</v>
      </c>
      <c r="P520">
        <v>350</v>
      </c>
      <c r="Q520">
        <v>20</v>
      </c>
      <c r="R520">
        <v>400</v>
      </c>
      <c r="S520">
        <v>244.4</v>
      </c>
      <c r="T520">
        <v>46.6</v>
      </c>
      <c r="U520">
        <v>30500714</v>
      </c>
      <c r="W520">
        <v>0</v>
      </c>
      <c r="X520">
        <v>0</v>
      </c>
      <c r="Y520">
        <v>4.4578282570000001</v>
      </c>
      <c r="Z520">
        <v>7.3013496599999996</v>
      </c>
      <c r="AA520">
        <v>0</v>
      </c>
      <c r="AB520">
        <v>0</v>
      </c>
      <c r="AC520">
        <v>0</v>
      </c>
      <c r="AD520">
        <v>0</v>
      </c>
      <c r="AG520">
        <v>32731</v>
      </c>
    </row>
    <row r="521" spans="1:34" hidden="1" x14ac:dyDescent="0.25">
      <c r="A521" t="s">
        <v>48</v>
      </c>
      <c r="B521" t="s">
        <v>1467</v>
      </c>
      <c r="C521" t="s">
        <v>112</v>
      </c>
      <c r="D521" s="9">
        <v>54789</v>
      </c>
      <c r="E521">
        <v>880044</v>
      </c>
      <c r="F521" s="8" t="s">
        <v>1530</v>
      </c>
      <c r="G521" s="11" t="str">
        <f t="shared" si="8"/>
        <v>880044-41000</v>
      </c>
      <c r="H521">
        <v>8105211</v>
      </c>
      <c r="I521">
        <v>4818313</v>
      </c>
      <c r="J521">
        <v>4661212</v>
      </c>
      <c r="K521">
        <v>21175914</v>
      </c>
      <c r="L521">
        <v>4012400001</v>
      </c>
      <c r="M521">
        <v>41000</v>
      </c>
      <c r="N521">
        <v>43101</v>
      </c>
      <c r="O521" t="s">
        <v>1351</v>
      </c>
      <c r="P521">
        <v>350</v>
      </c>
      <c r="Q521">
        <v>20</v>
      </c>
      <c r="R521">
        <v>400</v>
      </c>
      <c r="S521">
        <v>244.4</v>
      </c>
      <c r="T521">
        <v>46.6</v>
      </c>
      <c r="U521">
        <v>30500706</v>
      </c>
      <c r="W521">
        <v>100</v>
      </c>
      <c r="X521">
        <v>100</v>
      </c>
      <c r="Y521">
        <v>95.542171740000001</v>
      </c>
      <c r="Z521">
        <v>92.69865034</v>
      </c>
      <c r="AA521">
        <v>100</v>
      </c>
      <c r="AB521">
        <v>100</v>
      </c>
      <c r="AC521">
        <v>100</v>
      </c>
      <c r="AD521">
        <v>100</v>
      </c>
      <c r="AG521">
        <v>32731</v>
      </c>
    </row>
    <row r="522" spans="1:34" hidden="1" x14ac:dyDescent="0.25">
      <c r="A522" t="s">
        <v>48</v>
      </c>
      <c r="B522" t="s">
        <v>1467</v>
      </c>
      <c r="C522" t="s">
        <v>112</v>
      </c>
      <c r="D522" s="9">
        <v>54789</v>
      </c>
      <c r="E522">
        <v>880044</v>
      </c>
      <c r="F522" s="8" t="s">
        <v>1530</v>
      </c>
      <c r="G522" s="11" t="str">
        <f t="shared" si="8"/>
        <v>880044-41000</v>
      </c>
      <c r="H522">
        <v>8105211</v>
      </c>
      <c r="I522">
        <v>4818313</v>
      </c>
      <c r="J522">
        <v>4661212</v>
      </c>
      <c r="K522">
        <v>21176014</v>
      </c>
      <c r="L522">
        <v>4012400001</v>
      </c>
      <c r="M522">
        <v>41000</v>
      </c>
      <c r="N522">
        <v>43101</v>
      </c>
      <c r="O522" t="s">
        <v>1532</v>
      </c>
      <c r="P522">
        <v>350</v>
      </c>
      <c r="Q522">
        <v>20</v>
      </c>
      <c r="R522">
        <v>400</v>
      </c>
      <c r="S522">
        <v>244.4</v>
      </c>
      <c r="T522">
        <v>46.6</v>
      </c>
      <c r="U522">
        <v>30500714</v>
      </c>
      <c r="W522">
        <v>0</v>
      </c>
      <c r="X522">
        <v>0</v>
      </c>
      <c r="Y522">
        <v>0</v>
      </c>
      <c r="Z522">
        <v>0</v>
      </c>
      <c r="AA522">
        <v>0</v>
      </c>
      <c r="AB522">
        <v>0</v>
      </c>
      <c r="AC522">
        <v>0</v>
      </c>
      <c r="AD522">
        <v>0</v>
      </c>
      <c r="AG522">
        <v>32731</v>
      </c>
    </row>
    <row r="523" spans="1:34" hidden="1" x14ac:dyDescent="0.25">
      <c r="A523" t="s">
        <v>48</v>
      </c>
      <c r="B523" t="s">
        <v>1467</v>
      </c>
      <c r="C523" t="s">
        <v>124</v>
      </c>
      <c r="D523" s="9">
        <v>54789</v>
      </c>
      <c r="E523">
        <v>10398</v>
      </c>
      <c r="F523" s="8" t="s">
        <v>178</v>
      </c>
      <c r="G523" s="11" t="str">
        <f t="shared" si="8"/>
        <v>10398-B001</v>
      </c>
      <c r="H523">
        <v>7937411</v>
      </c>
      <c r="I523">
        <v>3103013</v>
      </c>
      <c r="J523">
        <v>68563612</v>
      </c>
      <c r="K523">
        <v>100966914</v>
      </c>
      <c r="L523">
        <v>1318001613</v>
      </c>
      <c r="M523" t="s">
        <v>178</v>
      </c>
      <c r="N523">
        <v>182202</v>
      </c>
      <c r="O523">
        <v>10200601</v>
      </c>
      <c r="P523">
        <v>146</v>
      </c>
      <c r="Q523">
        <v>10.5</v>
      </c>
      <c r="R523">
        <v>500</v>
      </c>
      <c r="S523">
        <v>975.5</v>
      </c>
      <c r="U523">
        <v>10200601</v>
      </c>
      <c r="W523">
        <v>49.733139250000001</v>
      </c>
      <c r="X523">
        <v>5.6100982000000001E-2</v>
      </c>
      <c r="Y523">
        <v>0.68691428300000001</v>
      </c>
      <c r="Z523">
        <v>0.68691428300000001</v>
      </c>
      <c r="AA523">
        <v>4.013050571</v>
      </c>
      <c r="AB523">
        <v>6.6889632109999999</v>
      </c>
      <c r="AC523">
        <v>100</v>
      </c>
      <c r="AD523">
        <v>100</v>
      </c>
      <c r="AG523">
        <v>331110</v>
      </c>
      <c r="AH523" t="s">
        <v>1266</v>
      </c>
    </row>
    <row r="524" spans="1:34" hidden="1" x14ac:dyDescent="0.25">
      <c r="A524" t="s">
        <v>48</v>
      </c>
      <c r="B524" t="s">
        <v>1467</v>
      </c>
      <c r="C524" t="s">
        <v>124</v>
      </c>
      <c r="D524" s="9">
        <v>54789</v>
      </c>
      <c r="E524">
        <v>10398</v>
      </c>
      <c r="F524" s="8" t="s">
        <v>178</v>
      </c>
      <c r="G524" s="11" t="str">
        <f t="shared" si="8"/>
        <v>10398-B001</v>
      </c>
      <c r="H524">
        <v>7937411</v>
      </c>
      <c r="I524">
        <v>3103013</v>
      </c>
      <c r="J524">
        <v>68563612</v>
      </c>
      <c r="K524">
        <v>100967014</v>
      </c>
      <c r="L524">
        <v>1318001613</v>
      </c>
      <c r="M524" t="s">
        <v>178</v>
      </c>
      <c r="N524">
        <v>182202</v>
      </c>
      <c r="O524">
        <v>10200704</v>
      </c>
      <c r="P524">
        <v>146</v>
      </c>
      <c r="Q524">
        <v>10.5</v>
      </c>
      <c r="R524">
        <v>500</v>
      </c>
      <c r="S524">
        <v>975.5</v>
      </c>
      <c r="U524">
        <v>10200704</v>
      </c>
      <c r="W524">
        <v>50.266860749999999</v>
      </c>
      <c r="X524">
        <v>99.943899020000003</v>
      </c>
      <c r="Y524">
        <v>99.313085720000004</v>
      </c>
      <c r="Z524">
        <v>99.313085720000004</v>
      </c>
      <c r="AA524">
        <v>95.986949429999996</v>
      </c>
      <c r="AB524">
        <v>93.311036790000003</v>
      </c>
      <c r="AC524">
        <v>0</v>
      </c>
      <c r="AD524">
        <v>0</v>
      </c>
      <c r="AG524">
        <v>331110</v>
      </c>
      <c r="AH524" t="s">
        <v>1266</v>
      </c>
    </row>
    <row r="525" spans="1:34" hidden="1" x14ac:dyDescent="0.25">
      <c r="A525" t="s">
        <v>48</v>
      </c>
      <c r="B525" t="s">
        <v>1467</v>
      </c>
      <c r="C525" t="s">
        <v>124</v>
      </c>
      <c r="D525" s="9">
        <v>54789</v>
      </c>
      <c r="E525">
        <v>10398</v>
      </c>
      <c r="F525" s="8" t="s">
        <v>178</v>
      </c>
      <c r="G525" s="11" t="str">
        <f t="shared" si="8"/>
        <v>10398-B001</v>
      </c>
      <c r="H525">
        <v>7937411</v>
      </c>
      <c r="I525">
        <v>3103013</v>
      </c>
      <c r="J525">
        <v>68563612</v>
      </c>
      <c r="K525">
        <v>100967114</v>
      </c>
      <c r="L525">
        <v>1318001613</v>
      </c>
      <c r="M525" t="s">
        <v>178</v>
      </c>
      <c r="N525">
        <v>182202</v>
      </c>
      <c r="O525">
        <v>10200401</v>
      </c>
      <c r="P525">
        <v>146</v>
      </c>
      <c r="Q525">
        <v>10.5</v>
      </c>
      <c r="R525">
        <v>500</v>
      </c>
      <c r="S525">
        <v>975.5</v>
      </c>
      <c r="U525">
        <v>10200401</v>
      </c>
      <c r="W525">
        <v>0</v>
      </c>
      <c r="X525">
        <v>0</v>
      </c>
      <c r="Y525">
        <v>0</v>
      </c>
      <c r="Z525">
        <v>0</v>
      </c>
      <c r="AA525">
        <v>0</v>
      </c>
      <c r="AB525">
        <v>0</v>
      </c>
      <c r="AC525">
        <v>0</v>
      </c>
      <c r="AD525">
        <v>0</v>
      </c>
      <c r="AG525">
        <v>331110</v>
      </c>
      <c r="AH525" t="s">
        <v>1266</v>
      </c>
    </row>
    <row r="526" spans="1:34" hidden="1" x14ac:dyDescent="0.25">
      <c r="A526" t="s">
        <v>48</v>
      </c>
      <c r="B526" t="s">
        <v>1467</v>
      </c>
      <c r="C526" t="s">
        <v>124</v>
      </c>
      <c r="D526" s="9">
        <v>54789</v>
      </c>
      <c r="E526">
        <v>10398</v>
      </c>
      <c r="F526" s="8" t="s">
        <v>181</v>
      </c>
      <c r="G526" s="11" t="str">
        <f t="shared" si="8"/>
        <v>10398-B002</v>
      </c>
      <c r="H526">
        <v>7937411</v>
      </c>
      <c r="I526">
        <v>3101613</v>
      </c>
      <c r="J526">
        <v>68563912</v>
      </c>
      <c r="K526">
        <v>100967214</v>
      </c>
      <c r="L526">
        <v>1318001613</v>
      </c>
      <c r="M526" t="s">
        <v>181</v>
      </c>
      <c r="N526">
        <v>182204</v>
      </c>
      <c r="O526">
        <v>10200704</v>
      </c>
      <c r="P526">
        <v>146</v>
      </c>
      <c r="Q526">
        <v>10.5</v>
      </c>
      <c r="R526">
        <v>500</v>
      </c>
      <c r="S526">
        <v>975.5</v>
      </c>
      <c r="U526">
        <v>10200704</v>
      </c>
      <c r="W526">
        <v>100</v>
      </c>
      <c r="X526">
        <v>100</v>
      </c>
      <c r="Y526">
        <v>100</v>
      </c>
      <c r="Z526">
        <v>100</v>
      </c>
      <c r="AA526">
        <v>100</v>
      </c>
      <c r="AB526">
        <v>100</v>
      </c>
      <c r="AC526">
        <v>100</v>
      </c>
      <c r="AD526">
        <v>100</v>
      </c>
      <c r="AG526">
        <v>331110</v>
      </c>
      <c r="AH526" t="s">
        <v>1266</v>
      </c>
    </row>
    <row r="527" spans="1:34" hidden="1" x14ac:dyDescent="0.25">
      <c r="A527" t="s">
        <v>48</v>
      </c>
      <c r="B527" t="s">
        <v>1467</v>
      </c>
      <c r="C527" t="s">
        <v>124</v>
      </c>
      <c r="D527" s="9">
        <v>54789</v>
      </c>
      <c r="E527">
        <v>10398</v>
      </c>
      <c r="F527" s="8" t="s">
        <v>181</v>
      </c>
      <c r="G527" s="11" t="str">
        <f t="shared" si="8"/>
        <v>10398-B002</v>
      </c>
      <c r="H527">
        <v>7937411</v>
      </c>
      <c r="I527">
        <v>3101613</v>
      </c>
      <c r="J527">
        <v>68563912</v>
      </c>
      <c r="K527">
        <v>117225114</v>
      </c>
      <c r="L527">
        <v>1318001613</v>
      </c>
      <c r="M527" t="s">
        <v>181</v>
      </c>
      <c r="N527">
        <v>182204</v>
      </c>
      <c r="O527">
        <v>10200601</v>
      </c>
      <c r="P527">
        <v>146</v>
      </c>
      <c r="Q527">
        <v>10.5</v>
      </c>
      <c r="R527">
        <v>500</v>
      </c>
      <c r="S527">
        <v>975.5</v>
      </c>
      <c r="U527">
        <v>10200601</v>
      </c>
      <c r="W527">
        <v>0</v>
      </c>
      <c r="X527">
        <v>0</v>
      </c>
      <c r="Y527">
        <v>0</v>
      </c>
      <c r="Z527">
        <v>0</v>
      </c>
      <c r="AA527">
        <v>0</v>
      </c>
      <c r="AB527">
        <v>0</v>
      </c>
      <c r="AC527">
        <v>0</v>
      </c>
      <c r="AD527">
        <v>0</v>
      </c>
      <c r="AG527">
        <v>331110</v>
      </c>
      <c r="AH527" t="s">
        <v>1266</v>
      </c>
    </row>
    <row r="528" spans="1:34" hidden="1" x14ac:dyDescent="0.25">
      <c r="A528" t="s">
        <v>48</v>
      </c>
      <c r="B528" t="s">
        <v>1467</v>
      </c>
      <c r="C528" t="s">
        <v>124</v>
      </c>
      <c r="D528" s="9">
        <v>54789</v>
      </c>
      <c r="E528">
        <v>10398</v>
      </c>
      <c r="F528" s="8" t="s">
        <v>183</v>
      </c>
      <c r="G528" s="11" t="str">
        <f t="shared" si="8"/>
        <v>10398-B003</v>
      </c>
      <c r="H528">
        <v>7937411</v>
      </c>
      <c r="I528">
        <v>3100313</v>
      </c>
      <c r="J528">
        <v>68563312</v>
      </c>
      <c r="K528">
        <v>117225214</v>
      </c>
      <c r="L528">
        <v>1318001613</v>
      </c>
      <c r="M528" t="s">
        <v>183</v>
      </c>
      <c r="N528">
        <v>182206</v>
      </c>
      <c r="O528">
        <v>10200601</v>
      </c>
      <c r="P528">
        <v>146</v>
      </c>
      <c r="Q528">
        <v>10.5</v>
      </c>
      <c r="R528">
        <v>500</v>
      </c>
      <c r="S528">
        <v>975.5</v>
      </c>
      <c r="U528">
        <v>10200601</v>
      </c>
      <c r="W528">
        <v>0</v>
      </c>
      <c r="X528">
        <v>0</v>
      </c>
      <c r="Y528">
        <v>0</v>
      </c>
      <c r="Z528">
        <v>0</v>
      </c>
      <c r="AA528">
        <v>0</v>
      </c>
      <c r="AB528">
        <v>0</v>
      </c>
      <c r="AC528">
        <v>0</v>
      </c>
      <c r="AD528">
        <v>0</v>
      </c>
      <c r="AG528">
        <v>331110</v>
      </c>
      <c r="AH528" t="s">
        <v>1266</v>
      </c>
    </row>
    <row r="529" spans="1:34" hidden="1" x14ac:dyDescent="0.25">
      <c r="A529" t="s">
        <v>48</v>
      </c>
      <c r="B529" t="s">
        <v>1467</v>
      </c>
      <c r="C529" t="s">
        <v>124</v>
      </c>
      <c r="D529" s="9">
        <v>54789</v>
      </c>
      <c r="E529">
        <v>10398</v>
      </c>
      <c r="F529" s="8" t="s">
        <v>183</v>
      </c>
      <c r="G529" s="11" t="str">
        <f t="shared" si="8"/>
        <v>10398-B003</v>
      </c>
      <c r="H529">
        <v>7937411</v>
      </c>
      <c r="I529">
        <v>3100313</v>
      </c>
      <c r="J529">
        <v>68566012</v>
      </c>
      <c r="K529">
        <v>100967314</v>
      </c>
      <c r="L529">
        <v>1318001613</v>
      </c>
      <c r="M529" t="s">
        <v>183</v>
      </c>
      <c r="N529">
        <v>182205</v>
      </c>
      <c r="O529">
        <v>10200704</v>
      </c>
      <c r="P529">
        <v>146</v>
      </c>
      <c r="Q529">
        <v>10.5</v>
      </c>
      <c r="R529">
        <v>500</v>
      </c>
      <c r="S529">
        <v>975.5</v>
      </c>
      <c r="U529">
        <v>10200704</v>
      </c>
      <c r="W529">
        <v>100</v>
      </c>
      <c r="X529">
        <v>100</v>
      </c>
      <c r="Y529">
        <v>100</v>
      </c>
      <c r="Z529">
        <v>100</v>
      </c>
      <c r="AA529">
        <v>100</v>
      </c>
      <c r="AB529">
        <v>100</v>
      </c>
      <c r="AC529">
        <v>100</v>
      </c>
      <c r="AD529">
        <v>100</v>
      </c>
      <c r="AG529">
        <v>331110</v>
      </c>
      <c r="AH529" t="s">
        <v>1266</v>
      </c>
    </row>
    <row r="530" spans="1:34" hidden="1" x14ac:dyDescent="0.25">
      <c r="A530" t="s">
        <v>48</v>
      </c>
      <c r="B530" t="s">
        <v>1467</v>
      </c>
      <c r="C530" t="s">
        <v>124</v>
      </c>
      <c r="D530" s="9">
        <v>54789</v>
      </c>
      <c r="E530">
        <v>10398</v>
      </c>
      <c r="F530" s="8" t="s">
        <v>185</v>
      </c>
      <c r="G530" s="11" t="str">
        <f t="shared" si="8"/>
        <v>10398-B004</v>
      </c>
      <c r="W530">
        <v>100</v>
      </c>
      <c r="X530">
        <v>100</v>
      </c>
      <c r="Y530">
        <v>100</v>
      </c>
      <c r="Z530">
        <v>100</v>
      </c>
      <c r="AA530">
        <v>100</v>
      </c>
      <c r="AB530">
        <v>100</v>
      </c>
      <c r="AC530">
        <v>100</v>
      </c>
      <c r="AD530">
        <v>100</v>
      </c>
      <c r="AH530" t="s">
        <v>1250</v>
      </c>
    </row>
    <row r="531" spans="1:34" hidden="1" x14ac:dyDescent="0.25">
      <c r="A531" t="s">
        <v>48</v>
      </c>
      <c r="B531" t="s">
        <v>1467</v>
      </c>
      <c r="C531" t="s">
        <v>124</v>
      </c>
      <c r="D531" s="9">
        <v>54789</v>
      </c>
      <c r="E531">
        <v>10398</v>
      </c>
      <c r="F531" s="8" t="s">
        <v>250</v>
      </c>
      <c r="G531" s="11" t="str">
        <f t="shared" si="8"/>
        <v>10398-B007</v>
      </c>
      <c r="H531">
        <v>7937411</v>
      </c>
      <c r="I531">
        <v>3100913</v>
      </c>
      <c r="J531">
        <v>68566812</v>
      </c>
      <c r="K531">
        <v>100967614</v>
      </c>
      <c r="L531">
        <v>1318001613</v>
      </c>
      <c r="M531" t="s">
        <v>250</v>
      </c>
      <c r="N531">
        <v>182210</v>
      </c>
      <c r="O531">
        <v>10200704</v>
      </c>
      <c r="P531">
        <v>123</v>
      </c>
      <c r="Q531">
        <v>11.2</v>
      </c>
      <c r="R531">
        <v>570</v>
      </c>
      <c r="S531">
        <v>1058.2</v>
      </c>
      <c r="U531">
        <v>10200704</v>
      </c>
      <c r="W531">
        <v>100</v>
      </c>
      <c r="X531">
        <v>100</v>
      </c>
      <c r="Y531">
        <v>100</v>
      </c>
      <c r="Z531">
        <v>100</v>
      </c>
      <c r="AA531">
        <v>100</v>
      </c>
      <c r="AB531">
        <v>100</v>
      </c>
      <c r="AC531">
        <v>100</v>
      </c>
      <c r="AD531">
        <v>100</v>
      </c>
      <c r="AG531">
        <v>331110</v>
      </c>
      <c r="AH531" t="s">
        <v>1266</v>
      </c>
    </row>
    <row r="532" spans="1:34" hidden="1" x14ac:dyDescent="0.25">
      <c r="A532" t="s">
        <v>48</v>
      </c>
      <c r="B532" t="s">
        <v>1467</v>
      </c>
      <c r="C532" t="s">
        <v>124</v>
      </c>
      <c r="D532" s="9">
        <v>54789</v>
      </c>
      <c r="E532">
        <v>10398</v>
      </c>
      <c r="F532" s="8" t="s">
        <v>250</v>
      </c>
      <c r="G532" s="11" t="str">
        <f t="shared" si="8"/>
        <v>10398-B007</v>
      </c>
      <c r="H532">
        <v>7937411</v>
      </c>
      <c r="I532">
        <v>3100913</v>
      </c>
      <c r="J532">
        <v>68566812</v>
      </c>
      <c r="K532">
        <v>117225514</v>
      </c>
      <c r="L532">
        <v>1318001613</v>
      </c>
      <c r="M532" t="s">
        <v>250</v>
      </c>
      <c r="N532">
        <v>182210</v>
      </c>
      <c r="O532">
        <v>10200601</v>
      </c>
      <c r="P532">
        <v>123</v>
      </c>
      <c r="Q532">
        <v>11.2</v>
      </c>
      <c r="R532">
        <v>570</v>
      </c>
      <c r="S532">
        <v>1058.2</v>
      </c>
      <c r="U532">
        <v>10200601</v>
      </c>
      <c r="W532">
        <v>0</v>
      </c>
      <c r="X532">
        <v>0</v>
      </c>
      <c r="Y532">
        <v>0</v>
      </c>
      <c r="Z532">
        <v>0</v>
      </c>
      <c r="AA532">
        <v>0</v>
      </c>
      <c r="AB532">
        <v>0</v>
      </c>
      <c r="AC532">
        <v>0</v>
      </c>
      <c r="AD532">
        <v>0</v>
      </c>
      <c r="AG532">
        <v>331110</v>
      </c>
      <c r="AH532" t="s">
        <v>1266</v>
      </c>
    </row>
    <row r="533" spans="1:34" hidden="1" x14ac:dyDescent="0.25">
      <c r="A533" t="s">
        <v>48</v>
      </c>
      <c r="B533" t="s">
        <v>1467</v>
      </c>
      <c r="C533" t="s">
        <v>124</v>
      </c>
      <c r="D533" s="9">
        <v>54789</v>
      </c>
      <c r="E533">
        <v>880030</v>
      </c>
      <c r="F533" s="8" t="s">
        <v>721</v>
      </c>
      <c r="G533" s="11" t="str">
        <f t="shared" si="8"/>
        <v>880030-B034</v>
      </c>
      <c r="W533">
        <v>100</v>
      </c>
      <c r="X533">
        <v>100</v>
      </c>
      <c r="Y533">
        <v>100</v>
      </c>
      <c r="Z533">
        <v>100</v>
      </c>
      <c r="AA533">
        <v>100</v>
      </c>
      <c r="AB533">
        <v>100</v>
      </c>
      <c r="AC533">
        <v>100</v>
      </c>
      <c r="AD533">
        <v>100</v>
      </c>
      <c r="AH533" t="s">
        <v>1253</v>
      </c>
    </row>
    <row r="534" spans="1:34" hidden="1" x14ac:dyDescent="0.25">
      <c r="A534" t="s">
        <v>48</v>
      </c>
      <c r="B534" t="s">
        <v>1467</v>
      </c>
      <c r="C534" t="s">
        <v>124</v>
      </c>
      <c r="D534" s="9">
        <v>54789</v>
      </c>
      <c r="E534">
        <v>880030</v>
      </c>
      <c r="F534" s="8" t="s">
        <v>724</v>
      </c>
      <c r="G534" s="11" t="str">
        <f t="shared" si="8"/>
        <v>880030-B035</v>
      </c>
      <c r="W534">
        <v>100</v>
      </c>
      <c r="X534">
        <v>100</v>
      </c>
      <c r="Y534">
        <v>100</v>
      </c>
      <c r="Z534">
        <v>100</v>
      </c>
      <c r="AA534">
        <v>100</v>
      </c>
      <c r="AB534">
        <v>100</v>
      </c>
      <c r="AC534">
        <v>100</v>
      </c>
      <c r="AD534">
        <v>100</v>
      </c>
      <c r="AH534" t="s">
        <v>1253</v>
      </c>
    </row>
    <row r="535" spans="1:34" hidden="1" x14ac:dyDescent="0.25">
      <c r="A535" t="s">
        <v>48</v>
      </c>
      <c r="B535" t="s">
        <v>1467</v>
      </c>
      <c r="C535" t="s">
        <v>373</v>
      </c>
      <c r="D535" s="9">
        <v>42736</v>
      </c>
      <c r="E535">
        <v>50397</v>
      </c>
      <c r="F535" s="8" t="s">
        <v>371</v>
      </c>
      <c r="G535" s="11" t="str">
        <f t="shared" si="8"/>
        <v>50397-033</v>
      </c>
      <c r="H535">
        <v>4966111</v>
      </c>
      <c r="I535">
        <v>28926113</v>
      </c>
      <c r="J535">
        <v>27701212</v>
      </c>
      <c r="K535">
        <v>139714514</v>
      </c>
      <c r="L535">
        <v>421330016</v>
      </c>
      <c r="M535">
        <v>33</v>
      </c>
      <c r="N535" t="s">
        <v>1265</v>
      </c>
      <c r="O535">
        <v>4</v>
      </c>
      <c r="P535">
        <v>300</v>
      </c>
      <c r="Q535">
        <v>8</v>
      </c>
      <c r="R535">
        <v>340</v>
      </c>
      <c r="S535">
        <v>5450.0169999999898</v>
      </c>
      <c r="T535">
        <v>108.436999999999</v>
      </c>
      <c r="U535">
        <v>10200401</v>
      </c>
      <c r="W535">
        <v>33.333333330000002</v>
      </c>
      <c r="X535">
        <v>33.333333330000002</v>
      </c>
      <c r="Y535">
        <v>33.333333330000002</v>
      </c>
      <c r="Z535">
        <v>33.333333330000002</v>
      </c>
      <c r="AA535">
        <v>33.333333330000002</v>
      </c>
      <c r="AB535">
        <v>33.333333330000002</v>
      </c>
      <c r="AC535">
        <v>33.333333330000002</v>
      </c>
      <c r="AD535">
        <v>33.333333330000002</v>
      </c>
      <c r="AG535">
        <v>322121</v>
      </c>
      <c r="AH535" t="s">
        <v>1390</v>
      </c>
    </row>
    <row r="536" spans="1:34" hidden="1" x14ac:dyDescent="0.25">
      <c r="A536" t="s">
        <v>48</v>
      </c>
      <c r="B536" t="s">
        <v>1467</v>
      </c>
      <c r="C536" t="s">
        <v>373</v>
      </c>
      <c r="D536" s="9">
        <v>42736</v>
      </c>
      <c r="E536">
        <v>50397</v>
      </c>
      <c r="F536" s="8" t="s">
        <v>371</v>
      </c>
      <c r="G536" s="11" t="str">
        <f t="shared" si="8"/>
        <v>50397-033</v>
      </c>
      <c r="H536">
        <v>4966111</v>
      </c>
      <c r="I536">
        <v>28926113</v>
      </c>
      <c r="J536">
        <v>27701212</v>
      </c>
      <c r="K536">
        <v>14418114</v>
      </c>
      <c r="L536">
        <v>421330016</v>
      </c>
      <c r="M536">
        <v>33</v>
      </c>
      <c r="N536" t="s">
        <v>1265</v>
      </c>
      <c r="O536">
        <v>1</v>
      </c>
      <c r="P536">
        <v>300</v>
      </c>
      <c r="Q536">
        <v>8</v>
      </c>
      <c r="R536">
        <v>340</v>
      </c>
      <c r="S536">
        <v>5450.0169999999898</v>
      </c>
      <c r="T536">
        <v>108.436999999999</v>
      </c>
      <c r="U536">
        <v>10200202</v>
      </c>
      <c r="W536">
        <v>33.333333330000002</v>
      </c>
      <c r="X536">
        <v>33.333333330000002</v>
      </c>
      <c r="Y536">
        <v>33.333333330000002</v>
      </c>
      <c r="Z536">
        <v>33.333333330000002</v>
      </c>
      <c r="AA536">
        <v>33.333333330000002</v>
      </c>
      <c r="AB536">
        <v>33.333333330000002</v>
      </c>
      <c r="AC536">
        <v>33.333333330000002</v>
      </c>
      <c r="AD536">
        <v>33.333333330000002</v>
      </c>
      <c r="AG536">
        <v>322121</v>
      </c>
      <c r="AH536" t="s">
        <v>1390</v>
      </c>
    </row>
    <row r="537" spans="1:34" hidden="1" x14ac:dyDescent="0.25">
      <c r="A537" t="s">
        <v>48</v>
      </c>
      <c r="B537" t="s">
        <v>1467</v>
      </c>
      <c r="C537" t="s">
        <v>373</v>
      </c>
      <c r="D537" s="9">
        <v>42736</v>
      </c>
      <c r="E537">
        <v>50397</v>
      </c>
      <c r="F537" s="8" t="s">
        <v>371</v>
      </c>
      <c r="G537" s="11" t="str">
        <f t="shared" si="8"/>
        <v>50397-033</v>
      </c>
      <c r="H537">
        <v>4966111</v>
      </c>
      <c r="I537">
        <v>28926113</v>
      </c>
      <c r="J537">
        <v>27701212</v>
      </c>
      <c r="K537">
        <v>93209214</v>
      </c>
      <c r="L537">
        <v>421330016</v>
      </c>
      <c r="M537">
        <v>33</v>
      </c>
      <c r="N537" t="s">
        <v>1265</v>
      </c>
      <c r="O537">
        <v>3</v>
      </c>
      <c r="P537">
        <v>300</v>
      </c>
      <c r="Q537">
        <v>8</v>
      </c>
      <c r="R537">
        <v>340</v>
      </c>
      <c r="S537">
        <v>5450.0169999999898</v>
      </c>
      <c r="T537">
        <v>108.436999999999</v>
      </c>
      <c r="U537">
        <v>10200501</v>
      </c>
      <c r="W537">
        <v>33.333333330000002</v>
      </c>
      <c r="X537">
        <v>33.333333330000002</v>
      </c>
      <c r="Y537">
        <v>33.333333330000002</v>
      </c>
      <c r="Z537">
        <v>33.333333330000002</v>
      </c>
      <c r="AA537">
        <v>33.333333330000002</v>
      </c>
      <c r="AB537">
        <v>33.333333330000002</v>
      </c>
      <c r="AC537">
        <v>33.333333330000002</v>
      </c>
      <c r="AD537">
        <v>33.333333330000002</v>
      </c>
      <c r="AG537">
        <v>322121</v>
      </c>
      <c r="AH537" t="s">
        <v>1390</v>
      </c>
    </row>
    <row r="538" spans="1:34" hidden="1" x14ac:dyDescent="0.25">
      <c r="A538" t="s">
        <v>48</v>
      </c>
      <c r="B538" t="s">
        <v>1467</v>
      </c>
      <c r="C538" t="s">
        <v>373</v>
      </c>
      <c r="D538" s="9">
        <v>42736</v>
      </c>
      <c r="E538">
        <v>880025</v>
      </c>
      <c r="F538" s="8" t="s">
        <v>371</v>
      </c>
      <c r="G538" s="11" t="str">
        <f t="shared" si="8"/>
        <v>880025-033</v>
      </c>
      <c r="H538">
        <v>7874511</v>
      </c>
      <c r="I538">
        <v>2752813</v>
      </c>
      <c r="J538">
        <v>2675012</v>
      </c>
      <c r="K538">
        <v>13879514</v>
      </c>
      <c r="L538">
        <v>420450030</v>
      </c>
      <c r="M538">
        <v>33</v>
      </c>
      <c r="N538" t="s">
        <v>1264</v>
      </c>
      <c r="O538">
        <v>2</v>
      </c>
      <c r="P538">
        <v>100</v>
      </c>
      <c r="Q538">
        <v>8</v>
      </c>
      <c r="R538">
        <v>450</v>
      </c>
      <c r="S538">
        <v>1401.3</v>
      </c>
      <c r="T538">
        <v>27.9</v>
      </c>
      <c r="U538">
        <v>10200701</v>
      </c>
      <c r="W538">
        <v>50</v>
      </c>
      <c r="X538">
        <v>50</v>
      </c>
      <c r="Y538">
        <v>50</v>
      </c>
      <c r="Z538">
        <v>50</v>
      </c>
      <c r="AA538">
        <v>50</v>
      </c>
      <c r="AB538">
        <v>50</v>
      </c>
      <c r="AC538">
        <v>50</v>
      </c>
      <c r="AD538">
        <v>50</v>
      </c>
      <c r="AG538">
        <v>324110</v>
      </c>
      <c r="AH538" t="s">
        <v>1533</v>
      </c>
    </row>
    <row r="539" spans="1:34" hidden="1" x14ac:dyDescent="0.25">
      <c r="A539" t="s">
        <v>48</v>
      </c>
      <c r="B539" t="s">
        <v>1467</v>
      </c>
      <c r="C539" t="s">
        <v>373</v>
      </c>
      <c r="D539" s="9">
        <v>42736</v>
      </c>
      <c r="E539">
        <v>880025</v>
      </c>
      <c r="F539" s="8" t="s">
        <v>371</v>
      </c>
      <c r="G539" s="11" t="str">
        <f t="shared" si="8"/>
        <v>880025-033</v>
      </c>
      <c r="H539">
        <v>7874511</v>
      </c>
      <c r="I539">
        <v>2752813</v>
      </c>
      <c r="J539">
        <v>2675012</v>
      </c>
      <c r="K539">
        <v>13879614</v>
      </c>
      <c r="L539">
        <v>420450030</v>
      </c>
      <c r="M539">
        <v>33</v>
      </c>
      <c r="N539" t="s">
        <v>1264</v>
      </c>
      <c r="O539">
        <v>1</v>
      </c>
      <c r="P539">
        <v>100</v>
      </c>
      <c r="Q539">
        <v>8</v>
      </c>
      <c r="R539">
        <v>450</v>
      </c>
      <c r="S539">
        <v>1401.3</v>
      </c>
      <c r="T539">
        <v>27.9</v>
      </c>
      <c r="U539">
        <v>10200401</v>
      </c>
      <c r="W539">
        <v>50</v>
      </c>
      <c r="X539">
        <v>50</v>
      </c>
      <c r="Y539">
        <v>50</v>
      </c>
      <c r="Z539">
        <v>50</v>
      </c>
      <c r="AA539">
        <v>50</v>
      </c>
      <c r="AB539">
        <v>50</v>
      </c>
      <c r="AC539">
        <v>50</v>
      </c>
      <c r="AD539">
        <v>50</v>
      </c>
      <c r="AG539">
        <v>324110</v>
      </c>
      <c r="AH539" t="s">
        <v>1533</v>
      </c>
    </row>
    <row r="540" spans="1:34" hidden="1" x14ac:dyDescent="0.25">
      <c r="A540" t="s">
        <v>48</v>
      </c>
      <c r="B540" t="s">
        <v>1467</v>
      </c>
      <c r="C540" t="s">
        <v>373</v>
      </c>
      <c r="D540" s="9">
        <v>42736</v>
      </c>
      <c r="E540">
        <v>880107</v>
      </c>
      <c r="F540" s="8" t="s">
        <v>654</v>
      </c>
      <c r="G540" s="11" t="str">
        <f t="shared" si="8"/>
        <v>880107-AB02</v>
      </c>
      <c r="H540">
        <v>16848711</v>
      </c>
      <c r="I540">
        <v>129158013</v>
      </c>
      <c r="W540">
        <v>100</v>
      </c>
      <c r="X540">
        <v>100</v>
      </c>
      <c r="Y540">
        <v>100</v>
      </c>
      <c r="Z540">
        <v>100</v>
      </c>
      <c r="AA540">
        <v>100</v>
      </c>
      <c r="AB540">
        <v>100</v>
      </c>
      <c r="AC540">
        <v>100</v>
      </c>
      <c r="AD540">
        <v>100</v>
      </c>
      <c r="AH540" t="s">
        <v>1534</v>
      </c>
    </row>
    <row r="541" spans="1:34" hidden="1" x14ac:dyDescent="0.25">
      <c r="A541" t="s">
        <v>48</v>
      </c>
      <c r="B541" t="s">
        <v>1467</v>
      </c>
      <c r="C541" t="s">
        <v>373</v>
      </c>
      <c r="D541" s="9">
        <v>54789</v>
      </c>
      <c r="E541">
        <v>50397</v>
      </c>
      <c r="F541" s="8" t="s">
        <v>375</v>
      </c>
      <c r="G541" s="11" t="str">
        <f t="shared" si="8"/>
        <v>50397-034</v>
      </c>
      <c r="H541">
        <v>4966111</v>
      </c>
      <c r="I541">
        <v>28926613</v>
      </c>
      <c r="J541">
        <v>27701212</v>
      </c>
      <c r="K541">
        <v>14417414</v>
      </c>
      <c r="L541">
        <v>421330016</v>
      </c>
      <c r="M541">
        <v>34</v>
      </c>
      <c r="N541" t="s">
        <v>1265</v>
      </c>
      <c r="O541">
        <v>1</v>
      </c>
      <c r="P541">
        <v>300</v>
      </c>
      <c r="Q541">
        <v>8</v>
      </c>
      <c r="R541">
        <v>340</v>
      </c>
      <c r="S541">
        <v>5450.0169999999898</v>
      </c>
      <c r="T541">
        <v>108.436999999999</v>
      </c>
      <c r="U541">
        <v>10200202</v>
      </c>
      <c r="W541">
        <v>99.939996829999998</v>
      </c>
      <c r="X541">
        <v>99.974707969999997</v>
      </c>
      <c r="Y541">
        <v>35.473488289999999</v>
      </c>
      <c r="Z541">
        <v>38.057687829999999</v>
      </c>
      <c r="AA541">
        <v>99.628527840000004</v>
      </c>
      <c r="AB541">
        <v>99.875816990000004</v>
      </c>
      <c r="AC541">
        <v>100</v>
      </c>
      <c r="AD541">
        <v>100</v>
      </c>
      <c r="AG541">
        <v>322121</v>
      </c>
    </row>
    <row r="542" spans="1:34" hidden="1" x14ac:dyDescent="0.25">
      <c r="A542" t="s">
        <v>48</v>
      </c>
      <c r="B542" t="s">
        <v>1467</v>
      </c>
      <c r="C542" t="s">
        <v>373</v>
      </c>
      <c r="D542" s="9">
        <v>54789</v>
      </c>
      <c r="E542">
        <v>50397</v>
      </c>
      <c r="F542" s="8" t="s">
        <v>375</v>
      </c>
      <c r="G542" s="11" t="str">
        <f t="shared" si="8"/>
        <v>50397-034</v>
      </c>
      <c r="H542">
        <v>4966111</v>
      </c>
      <c r="I542">
        <v>28926613</v>
      </c>
      <c r="J542">
        <v>27701212</v>
      </c>
      <c r="K542">
        <v>14417514</v>
      </c>
      <c r="L542">
        <v>421330016</v>
      </c>
      <c r="M542">
        <v>34</v>
      </c>
      <c r="N542" t="s">
        <v>1265</v>
      </c>
      <c r="O542">
        <v>2</v>
      </c>
      <c r="P542">
        <v>300</v>
      </c>
      <c r="Q542">
        <v>8</v>
      </c>
      <c r="R542">
        <v>340</v>
      </c>
      <c r="S542">
        <v>5450.0169999999898</v>
      </c>
      <c r="T542">
        <v>108.436999999999</v>
      </c>
      <c r="U542">
        <v>10200401</v>
      </c>
      <c r="W542">
        <v>3.5508882999999998E-2</v>
      </c>
      <c r="X542">
        <v>1.6981530000000002E-2</v>
      </c>
      <c r="Y542">
        <v>32.263255860000001</v>
      </c>
      <c r="Z542">
        <v>30.971221100000001</v>
      </c>
      <c r="AA542">
        <v>0.15789473700000001</v>
      </c>
      <c r="AB542">
        <v>6.2091502999999999E-2</v>
      </c>
      <c r="AC542">
        <v>0</v>
      </c>
      <c r="AD542">
        <v>0</v>
      </c>
      <c r="AG542">
        <v>322121</v>
      </c>
    </row>
    <row r="543" spans="1:34" hidden="1" x14ac:dyDescent="0.25">
      <c r="A543" t="s">
        <v>48</v>
      </c>
      <c r="B543" t="s">
        <v>1467</v>
      </c>
      <c r="C543" t="s">
        <v>373</v>
      </c>
      <c r="D543" s="9">
        <v>54789</v>
      </c>
      <c r="E543">
        <v>50397</v>
      </c>
      <c r="F543" s="8" t="s">
        <v>375</v>
      </c>
      <c r="G543" s="11" t="str">
        <f t="shared" si="8"/>
        <v>50397-034</v>
      </c>
      <c r="H543">
        <v>4966111</v>
      </c>
      <c r="I543">
        <v>28926613</v>
      </c>
      <c r="J543">
        <v>27701212</v>
      </c>
      <c r="K543">
        <v>93209314</v>
      </c>
      <c r="L543">
        <v>421330016</v>
      </c>
      <c r="M543">
        <v>34</v>
      </c>
      <c r="N543" t="s">
        <v>1265</v>
      </c>
      <c r="O543">
        <v>3</v>
      </c>
      <c r="P543">
        <v>300</v>
      </c>
      <c r="Q543">
        <v>8</v>
      </c>
      <c r="R543">
        <v>340</v>
      </c>
      <c r="S543">
        <v>5450.0169999999898</v>
      </c>
      <c r="T543">
        <v>108.436999999999</v>
      </c>
      <c r="U543">
        <v>10200501</v>
      </c>
      <c r="W543">
        <v>2.4494281999999999E-2</v>
      </c>
      <c r="X543">
        <v>8.3104979999999995E-3</v>
      </c>
      <c r="Y543">
        <v>32.263255860000001</v>
      </c>
      <c r="Z543">
        <v>30.971091059999999</v>
      </c>
      <c r="AA543">
        <v>0.21357742199999999</v>
      </c>
      <c r="AB543">
        <v>6.2091502999999999E-2</v>
      </c>
      <c r="AC543">
        <v>0</v>
      </c>
      <c r="AD543">
        <v>0</v>
      </c>
      <c r="AG543">
        <v>322121</v>
      </c>
    </row>
    <row r="544" spans="1:34" hidden="1" x14ac:dyDescent="0.25">
      <c r="A544" t="s">
        <v>48</v>
      </c>
      <c r="B544" t="s">
        <v>1467</v>
      </c>
      <c r="C544" t="s">
        <v>373</v>
      </c>
      <c r="D544" s="9">
        <v>54789</v>
      </c>
      <c r="E544">
        <v>50397</v>
      </c>
      <c r="F544" s="8" t="s">
        <v>377</v>
      </c>
      <c r="G544" s="11" t="str">
        <f t="shared" si="8"/>
        <v>50397-035</v>
      </c>
      <c r="H544">
        <v>4966111</v>
      </c>
      <c r="I544">
        <v>28925013</v>
      </c>
      <c r="J544">
        <v>27701212</v>
      </c>
      <c r="K544">
        <v>121591814</v>
      </c>
      <c r="L544">
        <v>421330016</v>
      </c>
      <c r="M544">
        <v>35</v>
      </c>
      <c r="N544" t="s">
        <v>1265</v>
      </c>
      <c r="O544">
        <v>5</v>
      </c>
      <c r="P544">
        <v>300</v>
      </c>
      <c r="Q544">
        <v>8</v>
      </c>
      <c r="R544">
        <v>340</v>
      </c>
      <c r="S544">
        <v>5450.0169999999898</v>
      </c>
      <c r="T544">
        <v>108.436999999999</v>
      </c>
      <c r="U544">
        <v>10200501</v>
      </c>
      <c r="W544">
        <v>0.17432049999999999</v>
      </c>
      <c r="X544">
        <v>5.9183533000000003E-2</v>
      </c>
      <c r="Y544">
        <v>2.5138377479999998</v>
      </c>
      <c r="Z544">
        <v>2.4476433050000002</v>
      </c>
      <c r="AA544">
        <v>1.5051124739999999</v>
      </c>
      <c r="AB544">
        <v>0.43410852700000002</v>
      </c>
      <c r="AC544">
        <v>0</v>
      </c>
      <c r="AD544">
        <v>0</v>
      </c>
      <c r="AG544">
        <v>322121</v>
      </c>
    </row>
    <row r="545" spans="1:34" hidden="1" x14ac:dyDescent="0.25">
      <c r="A545" t="s">
        <v>48</v>
      </c>
      <c r="B545" t="s">
        <v>1467</v>
      </c>
      <c r="C545" t="s">
        <v>373</v>
      </c>
      <c r="D545" s="9">
        <v>54789</v>
      </c>
      <c r="E545">
        <v>50397</v>
      </c>
      <c r="F545" s="8" t="s">
        <v>377</v>
      </c>
      <c r="G545" s="11" t="str">
        <f t="shared" si="8"/>
        <v>50397-035</v>
      </c>
      <c r="H545">
        <v>4966111</v>
      </c>
      <c r="I545">
        <v>28925013</v>
      </c>
      <c r="J545">
        <v>27701212</v>
      </c>
      <c r="K545">
        <v>14419814</v>
      </c>
      <c r="L545">
        <v>421330016</v>
      </c>
      <c r="M545">
        <v>35</v>
      </c>
      <c r="N545" t="s">
        <v>1265</v>
      </c>
      <c r="O545">
        <v>2</v>
      </c>
      <c r="P545">
        <v>300</v>
      </c>
      <c r="Q545">
        <v>8</v>
      </c>
      <c r="R545">
        <v>340</v>
      </c>
      <c r="S545">
        <v>5450.0169999999898</v>
      </c>
      <c r="T545">
        <v>108.436999999999</v>
      </c>
      <c r="U545">
        <v>10200401</v>
      </c>
      <c r="W545">
        <v>0</v>
      </c>
      <c r="X545">
        <v>0</v>
      </c>
      <c r="Y545">
        <v>19.629067379999999</v>
      </c>
      <c r="Z545">
        <v>19.930280249999999</v>
      </c>
      <c r="AA545">
        <v>0</v>
      </c>
      <c r="AB545">
        <v>0</v>
      </c>
      <c r="AC545">
        <v>0</v>
      </c>
      <c r="AD545">
        <v>0</v>
      </c>
      <c r="AG545">
        <v>322121</v>
      </c>
    </row>
    <row r="546" spans="1:34" hidden="1" x14ac:dyDescent="0.25">
      <c r="A546" t="s">
        <v>48</v>
      </c>
      <c r="B546" t="s">
        <v>1467</v>
      </c>
      <c r="C546" t="s">
        <v>373</v>
      </c>
      <c r="D546" s="9">
        <v>54789</v>
      </c>
      <c r="E546">
        <v>50397</v>
      </c>
      <c r="F546" s="8" t="s">
        <v>377</v>
      </c>
      <c r="G546" s="11" t="str">
        <f t="shared" si="8"/>
        <v>50397-035</v>
      </c>
      <c r="H546">
        <v>4966111</v>
      </c>
      <c r="I546">
        <v>28925013</v>
      </c>
      <c r="J546">
        <v>27701212</v>
      </c>
      <c r="K546">
        <v>14419914</v>
      </c>
      <c r="L546">
        <v>421330016</v>
      </c>
      <c r="M546">
        <v>35</v>
      </c>
      <c r="N546" t="s">
        <v>1265</v>
      </c>
      <c r="O546">
        <v>1</v>
      </c>
      <c r="P546">
        <v>300</v>
      </c>
      <c r="Q546">
        <v>8</v>
      </c>
      <c r="R546">
        <v>340</v>
      </c>
      <c r="S546">
        <v>5450.0169999999898</v>
      </c>
      <c r="T546">
        <v>108.436999999999</v>
      </c>
      <c r="U546">
        <v>10200202</v>
      </c>
      <c r="W546">
        <v>99.825679500000007</v>
      </c>
      <c r="X546">
        <v>99.940816470000001</v>
      </c>
      <c r="Y546">
        <v>2.8435050070000001</v>
      </c>
      <c r="Z546">
        <v>3.186894691</v>
      </c>
      <c r="AA546">
        <v>98.49488753</v>
      </c>
      <c r="AB546">
        <v>99.565891469999997</v>
      </c>
      <c r="AC546">
        <v>100</v>
      </c>
      <c r="AD546">
        <v>100</v>
      </c>
      <c r="AG546">
        <v>322121</v>
      </c>
    </row>
    <row r="547" spans="1:34" hidden="1" x14ac:dyDescent="0.25">
      <c r="A547" t="s">
        <v>48</v>
      </c>
      <c r="B547" t="s">
        <v>1467</v>
      </c>
      <c r="C547" t="s">
        <v>373</v>
      </c>
      <c r="D547" s="9">
        <v>54789</v>
      </c>
      <c r="E547">
        <v>50397</v>
      </c>
      <c r="F547" s="8" t="s">
        <v>377</v>
      </c>
      <c r="G547" s="11" t="str">
        <f t="shared" si="8"/>
        <v>50397-035</v>
      </c>
      <c r="H547">
        <v>4966111</v>
      </c>
      <c r="I547">
        <v>28925013</v>
      </c>
      <c r="J547">
        <v>27701212</v>
      </c>
      <c r="K547">
        <v>154845714</v>
      </c>
      <c r="L547">
        <v>421330016</v>
      </c>
      <c r="M547">
        <v>35</v>
      </c>
      <c r="N547" t="s">
        <v>1265</v>
      </c>
      <c r="O547">
        <v>6</v>
      </c>
      <c r="P547">
        <v>300</v>
      </c>
      <c r="Q547">
        <v>8</v>
      </c>
      <c r="R547">
        <v>340</v>
      </c>
      <c r="S547">
        <v>5450.0169999999898</v>
      </c>
      <c r="T547">
        <v>108.436999999999</v>
      </c>
      <c r="U547">
        <v>10200902</v>
      </c>
      <c r="W547">
        <v>0</v>
      </c>
      <c r="X547">
        <v>0</v>
      </c>
      <c r="Y547">
        <v>75.013589859999996</v>
      </c>
      <c r="Z547">
        <v>74.435181749999998</v>
      </c>
      <c r="AA547">
        <v>0</v>
      </c>
      <c r="AB547">
        <v>0</v>
      </c>
      <c r="AC547">
        <v>0</v>
      </c>
      <c r="AD547">
        <v>0</v>
      </c>
      <c r="AG547">
        <v>322121</v>
      </c>
    </row>
    <row r="548" spans="1:34" hidden="1" x14ac:dyDescent="0.25">
      <c r="A548" t="s">
        <v>48</v>
      </c>
      <c r="B548" t="s">
        <v>1467</v>
      </c>
      <c r="C548" t="s">
        <v>373</v>
      </c>
      <c r="D548" s="9">
        <v>54789</v>
      </c>
      <c r="E548">
        <v>50410</v>
      </c>
      <c r="F548" s="8" t="s">
        <v>377</v>
      </c>
      <c r="G548" s="11" t="str">
        <f t="shared" si="8"/>
        <v>50410-035</v>
      </c>
      <c r="H548">
        <v>6595211</v>
      </c>
      <c r="I548">
        <v>17836013</v>
      </c>
      <c r="J548">
        <v>17335912</v>
      </c>
      <c r="K548">
        <v>129881114</v>
      </c>
      <c r="L548">
        <v>420450016</v>
      </c>
      <c r="M548">
        <v>35</v>
      </c>
      <c r="N548" t="s">
        <v>1264</v>
      </c>
      <c r="O548">
        <v>5</v>
      </c>
      <c r="P548">
        <v>295</v>
      </c>
      <c r="Q548">
        <v>8</v>
      </c>
      <c r="R548">
        <v>375</v>
      </c>
      <c r="S548">
        <v>5993.6499999999896</v>
      </c>
      <c r="T548">
        <v>119.263999999999</v>
      </c>
      <c r="U548">
        <v>10300218</v>
      </c>
      <c r="W548">
        <v>0</v>
      </c>
      <c r="X548">
        <v>0</v>
      </c>
      <c r="Y548">
        <v>0</v>
      </c>
      <c r="Z548">
        <v>0</v>
      </c>
      <c r="AA548">
        <v>0</v>
      </c>
      <c r="AB548">
        <v>0</v>
      </c>
      <c r="AC548">
        <v>0</v>
      </c>
      <c r="AD548">
        <v>0</v>
      </c>
      <c r="AG548">
        <v>322121</v>
      </c>
    </row>
    <row r="549" spans="1:34" hidden="1" x14ac:dyDescent="0.25">
      <c r="A549" t="s">
        <v>48</v>
      </c>
      <c r="B549" t="s">
        <v>1467</v>
      </c>
      <c r="C549" t="s">
        <v>373</v>
      </c>
      <c r="D549" s="9">
        <v>54789</v>
      </c>
      <c r="E549">
        <v>50410</v>
      </c>
      <c r="F549" s="8" t="s">
        <v>377</v>
      </c>
      <c r="G549" s="11" t="str">
        <f t="shared" si="8"/>
        <v>50410-035</v>
      </c>
      <c r="H549">
        <v>6595211</v>
      </c>
      <c r="I549">
        <v>17836013</v>
      </c>
      <c r="J549">
        <v>17335912</v>
      </c>
      <c r="K549">
        <v>13778814</v>
      </c>
      <c r="L549">
        <v>420450016</v>
      </c>
      <c r="M549">
        <v>35</v>
      </c>
      <c r="N549" t="s">
        <v>1264</v>
      </c>
      <c r="O549">
        <v>6</v>
      </c>
      <c r="P549">
        <v>295</v>
      </c>
      <c r="Q549">
        <v>8</v>
      </c>
      <c r="R549">
        <v>375</v>
      </c>
      <c r="S549">
        <v>5993.6499999999896</v>
      </c>
      <c r="T549">
        <v>119.263999999999</v>
      </c>
      <c r="U549">
        <v>10200101</v>
      </c>
      <c r="W549">
        <v>0</v>
      </c>
      <c r="X549">
        <v>0</v>
      </c>
      <c r="Y549">
        <v>0</v>
      </c>
      <c r="Z549">
        <v>0</v>
      </c>
      <c r="AA549">
        <v>0</v>
      </c>
      <c r="AB549">
        <v>0</v>
      </c>
      <c r="AC549">
        <v>0</v>
      </c>
      <c r="AD549">
        <v>0</v>
      </c>
      <c r="AG549">
        <v>322121</v>
      </c>
    </row>
    <row r="550" spans="1:34" hidden="1" x14ac:dyDescent="0.25">
      <c r="A550" t="s">
        <v>48</v>
      </c>
      <c r="B550" t="s">
        <v>1467</v>
      </c>
      <c r="C550" t="s">
        <v>373</v>
      </c>
      <c r="D550" s="9">
        <v>54789</v>
      </c>
      <c r="E550">
        <v>50410</v>
      </c>
      <c r="F550" s="8" t="s">
        <v>377</v>
      </c>
      <c r="G550" s="11" t="str">
        <f t="shared" si="8"/>
        <v>50410-035</v>
      </c>
      <c r="H550">
        <v>6595211</v>
      </c>
      <c r="I550">
        <v>17836013</v>
      </c>
      <c r="J550">
        <v>17335912</v>
      </c>
      <c r="K550">
        <v>93038214</v>
      </c>
      <c r="L550">
        <v>420450016</v>
      </c>
      <c r="M550">
        <v>35</v>
      </c>
      <c r="N550" t="s">
        <v>1264</v>
      </c>
      <c r="O550">
        <v>1</v>
      </c>
      <c r="P550">
        <v>295</v>
      </c>
      <c r="Q550">
        <v>8</v>
      </c>
      <c r="R550">
        <v>375</v>
      </c>
      <c r="S550">
        <v>5993.6499999999896</v>
      </c>
      <c r="T550">
        <v>119.263999999999</v>
      </c>
      <c r="U550">
        <v>10100101</v>
      </c>
      <c r="W550">
        <v>0</v>
      </c>
      <c r="X550">
        <v>15.812585090000001</v>
      </c>
      <c r="Y550">
        <v>91.371364880000002</v>
      </c>
      <c r="Z550">
        <v>95.963081250000002</v>
      </c>
      <c r="AA550">
        <v>69.871599410000002</v>
      </c>
      <c r="AB550">
        <v>69.501440919999993</v>
      </c>
      <c r="AC550">
        <v>48.714285709999999</v>
      </c>
      <c r="AD550">
        <v>48.714285709999999</v>
      </c>
      <c r="AG550">
        <v>322121</v>
      </c>
    </row>
    <row r="551" spans="1:34" hidden="1" x14ac:dyDescent="0.25">
      <c r="A551" t="s">
        <v>48</v>
      </c>
      <c r="B551" t="s">
        <v>1467</v>
      </c>
      <c r="C551" t="s">
        <v>373</v>
      </c>
      <c r="D551" s="9">
        <v>54789</v>
      </c>
      <c r="E551">
        <v>50410</v>
      </c>
      <c r="F551" s="8" t="s">
        <v>377</v>
      </c>
      <c r="G551" s="11" t="str">
        <f t="shared" si="8"/>
        <v>50410-035</v>
      </c>
      <c r="H551">
        <v>6595211</v>
      </c>
      <c r="I551">
        <v>17836013</v>
      </c>
      <c r="J551">
        <v>17335912</v>
      </c>
      <c r="K551">
        <v>93038414</v>
      </c>
      <c r="L551">
        <v>420450016</v>
      </c>
      <c r="M551">
        <v>35</v>
      </c>
      <c r="N551" t="s">
        <v>1264</v>
      </c>
      <c r="O551">
        <v>3</v>
      </c>
      <c r="P551">
        <v>295</v>
      </c>
      <c r="Q551">
        <v>8</v>
      </c>
      <c r="R551">
        <v>375</v>
      </c>
      <c r="S551">
        <v>5993.6499999999896</v>
      </c>
      <c r="T551">
        <v>119.263999999999</v>
      </c>
      <c r="U551">
        <v>10200604</v>
      </c>
      <c r="W551">
        <v>0</v>
      </c>
      <c r="X551">
        <v>1.02954E-4</v>
      </c>
      <c r="Y551">
        <v>1.6858332E-2</v>
      </c>
      <c r="Z551">
        <v>1.538347E-3</v>
      </c>
      <c r="AA551">
        <v>0.55232560100000005</v>
      </c>
      <c r="AB551">
        <v>1.0792507200000001</v>
      </c>
      <c r="AC551">
        <v>51.285714290000001</v>
      </c>
      <c r="AD551">
        <v>51.285714290000001</v>
      </c>
      <c r="AG551">
        <v>322121</v>
      </c>
    </row>
    <row r="552" spans="1:34" hidden="1" x14ac:dyDescent="0.25">
      <c r="A552" t="s">
        <v>48</v>
      </c>
      <c r="B552" t="s">
        <v>1467</v>
      </c>
      <c r="C552" t="s">
        <v>373</v>
      </c>
      <c r="D552" s="9">
        <v>54789</v>
      </c>
      <c r="E552">
        <v>50410</v>
      </c>
      <c r="F552" s="8" t="s">
        <v>377</v>
      </c>
      <c r="G552" s="11" t="str">
        <f t="shared" si="8"/>
        <v>50410-035</v>
      </c>
      <c r="H552">
        <v>6595211</v>
      </c>
      <c r="I552">
        <v>17836013</v>
      </c>
      <c r="J552">
        <v>17335912</v>
      </c>
      <c r="K552">
        <v>93038514</v>
      </c>
      <c r="L552">
        <v>420450016</v>
      </c>
      <c r="M552">
        <v>35</v>
      </c>
      <c r="N552" t="s">
        <v>1264</v>
      </c>
      <c r="O552">
        <v>4</v>
      </c>
      <c r="P552">
        <v>295</v>
      </c>
      <c r="Q552">
        <v>8</v>
      </c>
      <c r="R552">
        <v>375</v>
      </c>
      <c r="S552">
        <v>5993.6499999999896</v>
      </c>
      <c r="T552">
        <v>119.263999999999</v>
      </c>
      <c r="U552">
        <v>10200804</v>
      </c>
      <c r="W552">
        <v>100</v>
      </c>
      <c r="X552">
        <v>84.187311949999994</v>
      </c>
      <c r="Y552">
        <v>8.6117767860000001</v>
      </c>
      <c r="Z552">
        <v>4.0353804069999999</v>
      </c>
      <c r="AA552">
        <v>29.576074989999999</v>
      </c>
      <c r="AB552">
        <v>29.419308359999999</v>
      </c>
      <c r="AC552">
        <v>0</v>
      </c>
      <c r="AD552">
        <v>0</v>
      </c>
      <c r="AG552">
        <v>322121</v>
      </c>
    </row>
    <row r="553" spans="1:34" hidden="1" x14ac:dyDescent="0.25">
      <c r="A553" t="s">
        <v>48</v>
      </c>
      <c r="B553" t="s">
        <v>1467</v>
      </c>
      <c r="C553" t="s">
        <v>373</v>
      </c>
      <c r="D553" s="9">
        <v>54789</v>
      </c>
      <c r="E553">
        <v>50463</v>
      </c>
      <c r="F553" s="8" t="s">
        <v>388</v>
      </c>
      <c r="G553" s="11" t="str">
        <f t="shared" si="8"/>
        <v>50463-328001</v>
      </c>
      <c r="H553">
        <v>4952011</v>
      </c>
      <c r="I553">
        <v>28942313</v>
      </c>
      <c r="J553">
        <v>27714412</v>
      </c>
      <c r="K553">
        <v>14568314</v>
      </c>
      <c r="L553">
        <v>421310009</v>
      </c>
      <c r="M553">
        <v>35</v>
      </c>
      <c r="N553" t="s">
        <v>1535</v>
      </c>
      <c r="O553">
        <v>1</v>
      </c>
      <c r="P553">
        <v>75</v>
      </c>
      <c r="Q553">
        <v>5</v>
      </c>
      <c r="R553">
        <v>195</v>
      </c>
      <c r="S553">
        <v>644.79999999999995</v>
      </c>
      <c r="T553">
        <v>32.799999999999997</v>
      </c>
      <c r="U553">
        <v>20200203</v>
      </c>
      <c r="W553">
        <v>11</v>
      </c>
      <c r="X553">
        <v>11</v>
      </c>
      <c r="Y553">
        <v>11</v>
      </c>
      <c r="Z553">
        <v>11</v>
      </c>
      <c r="AA553">
        <v>11</v>
      </c>
      <c r="AB553">
        <v>11</v>
      </c>
      <c r="AC553">
        <v>11</v>
      </c>
      <c r="AD553">
        <v>11</v>
      </c>
      <c r="AG553">
        <v>322121</v>
      </c>
    </row>
    <row r="554" spans="1:34" hidden="1" x14ac:dyDescent="0.25">
      <c r="A554" t="s">
        <v>48</v>
      </c>
      <c r="B554" t="s">
        <v>1467</v>
      </c>
      <c r="C554" t="s">
        <v>373</v>
      </c>
      <c r="D554" s="9">
        <v>54789</v>
      </c>
      <c r="E554">
        <v>50463</v>
      </c>
      <c r="F554" s="8" t="s">
        <v>388</v>
      </c>
      <c r="G554" s="11" t="str">
        <f t="shared" si="8"/>
        <v>50463-328001</v>
      </c>
      <c r="H554">
        <v>4952011</v>
      </c>
      <c r="I554">
        <v>28942313</v>
      </c>
      <c r="J554">
        <v>27715212</v>
      </c>
      <c r="K554">
        <v>14568314</v>
      </c>
      <c r="L554">
        <v>421310009</v>
      </c>
      <c r="M554">
        <v>35</v>
      </c>
      <c r="N554" t="s">
        <v>294</v>
      </c>
      <c r="O554">
        <v>1</v>
      </c>
      <c r="P554">
        <v>75</v>
      </c>
      <c r="Q554">
        <v>5</v>
      </c>
      <c r="R554">
        <v>215</v>
      </c>
      <c r="S554">
        <v>791.2</v>
      </c>
      <c r="T554">
        <v>40.299999999999997</v>
      </c>
      <c r="U554">
        <v>20200203</v>
      </c>
      <c r="W554">
        <v>21</v>
      </c>
      <c r="X554">
        <v>21</v>
      </c>
      <c r="Y554">
        <v>21</v>
      </c>
      <c r="Z554">
        <v>21</v>
      </c>
      <c r="AA554">
        <v>21</v>
      </c>
      <c r="AB554">
        <v>21</v>
      </c>
      <c r="AC554">
        <v>21</v>
      </c>
      <c r="AD554">
        <v>21</v>
      </c>
      <c r="AG554">
        <v>322121</v>
      </c>
    </row>
    <row r="555" spans="1:34" hidden="1" x14ac:dyDescent="0.25">
      <c r="A555" t="s">
        <v>48</v>
      </c>
      <c r="B555" t="s">
        <v>1467</v>
      </c>
      <c r="C555" t="s">
        <v>373</v>
      </c>
      <c r="D555" s="9">
        <v>54789</v>
      </c>
      <c r="E555">
        <v>50463</v>
      </c>
      <c r="F555" s="8" t="s">
        <v>388</v>
      </c>
      <c r="G555" s="11" t="str">
        <f t="shared" si="8"/>
        <v>50463-328001</v>
      </c>
      <c r="H555">
        <v>4952011</v>
      </c>
      <c r="I555">
        <v>28942313</v>
      </c>
      <c r="J555">
        <v>27715312</v>
      </c>
      <c r="K555">
        <v>14568314</v>
      </c>
      <c r="L555">
        <v>421310009</v>
      </c>
      <c r="M555">
        <v>35</v>
      </c>
      <c r="N555" t="s">
        <v>1536</v>
      </c>
      <c r="O555">
        <v>1</v>
      </c>
      <c r="P555">
        <v>75</v>
      </c>
      <c r="Q555">
        <v>5</v>
      </c>
      <c r="R555">
        <v>200</v>
      </c>
      <c r="S555">
        <v>972.5</v>
      </c>
      <c r="T555">
        <v>49.5</v>
      </c>
      <c r="U555">
        <v>20200203</v>
      </c>
      <c r="W555">
        <v>10</v>
      </c>
      <c r="X555">
        <v>10</v>
      </c>
      <c r="Y555">
        <v>10</v>
      </c>
      <c r="Z555">
        <v>10</v>
      </c>
      <c r="AA555">
        <v>10</v>
      </c>
      <c r="AB555">
        <v>10</v>
      </c>
      <c r="AC555">
        <v>10</v>
      </c>
      <c r="AD555">
        <v>10</v>
      </c>
      <c r="AG555">
        <v>322121</v>
      </c>
    </row>
    <row r="556" spans="1:34" hidden="1" x14ac:dyDescent="0.25">
      <c r="A556" t="s">
        <v>48</v>
      </c>
      <c r="B556" t="s">
        <v>1467</v>
      </c>
      <c r="C556" t="s">
        <v>373</v>
      </c>
      <c r="D556" s="9">
        <v>54789</v>
      </c>
      <c r="E556">
        <v>50463</v>
      </c>
      <c r="F556" s="8" t="s">
        <v>388</v>
      </c>
      <c r="G556" s="11" t="str">
        <f t="shared" si="8"/>
        <v>50463-328001</v>
      </c>
      <c r="H556">
        <v>4952011</v>
      </c>
      <c r="I556">
        <v>28942313</v>
      </c>
      <c r="J556">
        <v>27716012</v>
      </c>
      <c r="K556">
        <v>14568314</v>
      </c>
      <c r="L556">
        <v>421310009</v>
      </c>
      <c r="M556">
        <v>35</v>
      </c>
      <c r="N556" t="s">
        <v>1537</v>
      </c>
      <c r="O556">
        <v>1</v>
      </c>
      <c r="P556">
        <v>73</v>
      </c>
      <c r="Q556">
        <v>7</v>
      </c>
      <c r="R556">
        <v>245</v>
      </c>
      <c r="S556">
        <v>984.9</v>
      </c>
      <c r="T556">
        <v>25.6</v>
      </c>
      <c r="U556">
        <v>20200203</v>
      </c>
      <c r="W556">
        <v>22</v>
      </c>
      <c r="X556">
        <v>22</v>
      </c>
      <c r="Y556">
        <v>22</v>
      </c>
      <c r="Z556">
        <v>22</v>
      </c>
      <c r="AA556">
        <v>22</v>
      </c>
      <c r="AB556">
        <v>22</v>
      </c>
      <c r="AC556">
        <v>22</v>
      </c>
      <c r="AD556">
        <v>22</v>
      </c>
      <c r="AG556">
        <v>322121</v>
      </c>
    </row>
    <row r="557" spans="1:34" hidden="1" x14ac:dyDescent="0.25">
      <c r="A557" t="s">
        <v>48</v>
      </c>
      <c r="B557" t="s">
        <v>1467</v>
      </c>
      <c r="C557" t="s">
        <v>373</v>
      </c>
      <c r="D557" s="9">
        <v>54789</v>
      </c>
      <c r="E557">
        <v>50463</v>
      </c>
      <c r="F557" s="8" t="s">
        <v>388</v>
      </c>
      <c r="G557" s="11" t="str">
        <f t="shared" si="8"/>
        <v>50463-328001</v>
      </c>
      <c r="H557">
        <v>4952011</v>
      </c>
      <c r="I557">
        <v>28942313</v>
      </c>
      <c r="J557">
        <v>27716112</v>
      </c>
      <c r="K557">
        <v>14568314</v>
      </c>
      <c r="L557">
        <v>421310009</v>
      </c>
      <c r="M557">
        <v>35</v>
      </c>
      <c r="N557" t="s">
        <v>1446</v>
      </c>
      <c r="O557">
        <v>1</v>
      </c>
      <c r="P557">
        <v>75</v>
      </c>
      <c r="Q557">
        <v>5</v>
      </c>
      <c r="R557">
        <v>195</v>
      </c>
      <c r="S557">
        <v>644.79999999999995</v>
      </c>
      <c r="T557">
        <v>32.799999999999997</v>
      </c>
      <c r="U557">
        <v>20200203</v>
      </c>
      <c r="W557">
        <v>11</v>
      </c>
      <c r="X557">
        <v>11</v>
      </c>
      <c r="Y557">
        <v>11</v>
      </c>
      <c r="Z557">
        <v>11</v>
      </c>
      <c r="AA557">
        <v>11</v>
      </c>
      <c r="AB557">
        <v>11</v>
      </c>
      <c r="AC557">
        <v>11</v>
      </c>
      <c r="AD557">
        <v>11</v>
      </c>
      <c r="AG557">
        <v>322121</v>
      </c>
    </row>
    <row r="558" spans="1:34" hidden="1" x14ac:dyDescent="0.25">
      <c r="A558" t="s">
        <v>48</v>
      </c>
      <c r="B558" t="s">
        <v>1467</v>
      </c>
      <c r="C558" t="s">
        <v>373</v>
      </c>
      <c r="D558" s="9">
        <v>54789</v>
      </c>
      <c r="E558">
        <v>50463</v>
      </c>
      <c r="F558" s="8" t="s">
        <v>388</v>
      </c>
      <c r="G558" s="11" t="str">
        <f t="shared" si="8"/>
        <v>50463-328001</v>
      </c>
      <c r="H558">
        <v>4952011</v>
      </c>
      <c r="I558">
        <v>28942313</v>
      </c>
      <c r="J558">
        <v>27716212</v>
      </c>
      <c r="K558">
        <v>14568314</v>
      </c>
      <c r="L558">
        <v>421310009</v>
      </c>
      <c r="M558">
        <v>35</v>
      </c>
      <c r="N558" t="s">
        <v>1538</v>
      </c>
      <c r="O558">
        <v>1</v>
      </c>
      <c r="P558">
        <v>75</v>
      </c>
      <c r="Q558">
        <v>5</v>
      </c>
      <c r="R558">
        <v>240</v>
      </c>
      <c r="S558">
        <v>917.9</v>
      </c>
      <c r="T558">
        <v>46.8</v>
      </c>
      <c r="U558">
        <v>20200203</v>
      </c>
      <c r="W558">
        <v>20</v>
      </c>
      <c r="X558">
        <v>20</v>
      </c>
      <c r="Y558">
        <v>20</v>
      </c>
      <c r="Z558">
        <v>20</v>
      </c>
      <c r="AA558">
        <v>20</v>
      </c>
      <c r="AB558">
        <v>20</v>
      </c>
      <c r="AC558">
        <v>20</v>
      </c>
      <c r="AD558">
        <v>20</v>
      </c>
      <c r="AG558">
        <v>322121</v>
      </c>
    </row>
    <row r="559" spans="1:34" hidden="1" x14ac:dyDescent="0.25">
      <c r="A559" t="s">
        <v>48</v>
      </c>
      <c r="B559" t="s">
        <v>1467</v>
      </c>
      <c r="C559" t="s">
        <v>373</v>
      </c>
      <c r="D559" s="9">
        <v>54789</v>
      </c>
      <c r="E559">
        <v>50463</v>
      </c>
      <c r="F559" s="8" t="s">
        <v>388</v>
      </c>
      <c r="G559" s="11" t="str">
        <f t="shared" si="8"/>
        <v>50463-328001</v>
      </c>
      <c r="H559">
        <v>4952011</v>
      </c>
      <c r="I559">
        <v>28942313</v>
      </c>
      <c r="J559">
        <v>27716712</v>
      </c>
      <c r="K559">
        <v>14568314</v>
      </c>
      <c r="L559">
        <v>421310009</v>
      </c>
      <c r="M559">
        <v>35</v>
      </c>
      <c r="N559" t="s">
        <v>1539</v>
      </c>
      <c r="O559">
        <v>1</v>
      </c>
      <c r="P559">
        <v>45</v>
      </c>
      <c r="Q559">
        <v>5.3</v>
      </c>
      <c r="R559">
        <v>400</v>
      </c>
      <c r="S559">
        <v>1357.2</v>
      </c>
      <c r="T559">
        <v>61.5</v>
      </c>
      <c r="U559">
        <v>20200203</v>
      </c>
      <c r="W559">
        <v>5</v>
      </c>
      <c r="X559">
        <v>5</v>
      </c>
      <c r="Y559">
        <v>5</v>
      </c>
      <c r="Z559">
        <v>5</v>
      </c>
      <c r="AA559">
        <v>5</v>
      </c>
      <c r="AB559">
        <v>5</v>
      </c>
      <c r="AC559">
        <v>5</v>
      </c>
      <c r="AD559">
        <v>5</v>
      </c>
      <c r="AG559">
        <v>322121</v>
      </c>
    </row>
    <row r="560" spans="1:34" hidden="1" x14ac:dyDescent="0.25">
      <c r="A560" t="s">
        <v>48</v>
      </c>
      <c r="B560" t="s">
        <v>1467</v>
      </c>
      <c r="C560" t="s">
        <v>373</v>
      </c>
      <c r="D560" s="9">
        <v>54789</v>
      </c>
      <c r="E560">
        <v>50607</v>
      </c>
      <c r="F560" s="8" t="s">
        <v>431</v>
      </c>
      <c r="G560" s="11" t="str">
        <f t="shared" si="8"/>
        <v>50607-RSB1</v>
      </c>
      <c r="W560">
        <v>100</v>
      </c>
      <c r="X560">
        <v>100</v>
      </c>
      <c r="Y560">
        <v>100</v>
      </c>
      <c r="Z560">
        <v>100</v>
      </c>
      <c r="AA560">
        <v>100</v>
      </c>
      <c r="AB560">
        <v>100</v>
      </c>
      <c r="AC560">
        <v>100</v>
      </c>
      <c r="AD560">
        <v>100</v>
      </c>
      <c r="AH560" t="s">
        <v>1253</v>
      </c>
    </row>
    <row r="561" spans="1:34" hidden="1" x14ac:dyDescent="0.25">
      <c r="A561" t="s">
        <v>48</v>
      </c>
      <c r="B561" t="s">
        <v>1467</v>
      </c>
      <c r="C561" t="s">
        <v>373</v>
      </c>
      <c r="D561" s="9">
        <v>54789</v>
      </c>
      <c r="E561">
        <v>50607</v>
      </c>
      <c r="F561" s="8" t="s">
        <v>433</v>
      </c>
      <c r="G561" s="11" t="str">
        <f t="shared" si="8"/>
        <v>50607-RSB2</v>
      </c>
      <c r="W561">
        <v>100</v>
      </c>
      <c r="X561">
        <v>100</v>
      </c>
      <c r="Y561">
        <v>100</v>
      </c>
      <c r="Z561">
        <v>100</v>
      </c>
      <c r="AA561">
        <v>100</v>
      </c>
      <c r="AB561">
        <v>100</v>
      </c>
      <c r="AC561">
        <v>100</v>
      </c>
      <c r="AD561">
        <v>100</v>
      </c>
      <c r="AH561" t="s">
        <v>1253</v>
      </c>
    </row>
    <row r="562" spans="1:34" hidden="1" x14ac:dyDescent="0.25">
      <c r="A562" t="s">
        <v>48</v>
      </c>
      <c r="B562" t="s">
        <v>1467</v>
      </c>
      <c r="C562" t="s">
        <v>373</v>
      </c>
      <c r="D562" s="9">
        <v>54789</v>
      </c>
      <c r="E562">
        <v>880050</v>
      </c>
      <c r="F562" s="8" t="s">
        <v>760</v>
      </c>
      <c r="G562" s="11" t="str">
        <f t="shared" si="8"/>
        <v>880050-31801</v>
      </c>
      <c r="W562">
        <v>100</v>
      </c>
      <c r="X562">
        <v>100</v>
      </c>
      <c r="Y562">
        <v>100</v>
      </c>
      <c r="Z562">
        <v>100</v>
      </c>
      <c r="AA562">
        <v>100</v>
      </c>
      <c r="AB562">
        <v>100</v>
      </c>
      <c r="AC562">
        <v>100</v>
      </c>
      <c r="AD562">
        <v>100</v>
      </c>
      <c r="AH562" t="s">
        <v>1250</v>
      </c>
    </row>
    <row r="563" spans="1:34" hidden="1" x14ac:dyDescent="0.25">
      <c r="A563" t="s">
        <v>48</v>
      </c>
      <c r="B563" t="s">
        <v>1467</v>
      </c>
      <c r="C563" t="s">
        <v>373</v>
      </c>
      <c r="D563" s="9">
        <v>54789</v>
      </c>
      <c r="E563">
        <v>880071</v>
      </c>
      <c r="F563" s="8" t="s">
        <v>790</v>
      </c>
      <c r="G563" s="11" t="str">
        <f t="shared" si="8"/>
        <v>880071-31301</v>
      </c>
      <c r="W563">
        <v>100</v>
      </c>
      <c r="X563">
        <v>100</v>
      </c>
      <c r="Y563">
        <v>100</v>
      </c>
      <c r="Z563">
        <v>100</v>
      </c>
      <c r="AA563">
        <v>100</v>
      </c>
      <c r="AB563">
        <v>100</v>
      </c>
      <c r="AC563">
        <v>100</v>
      </c>
      <c r="AD563">
        <v>100</v>
      </c>
      <c r="AH563" t="s">
        <v>1250</v>
      </c>
    </row>
    <row r="564" spans="1:34" hidden="1" x14ac:dyDescent="0.25">
      <c r="A564" t="s">
        <v>48</v>
      </c>
      <c r="B564" t="s">
        <v>1467</v>
      </c>
      <c r="C564" t="s">
        <v>373</v>
      </c>
      <c r="D564" s="9">
        <v>54789</v>
      </c>
      <c r="E564">
        <v>880072</v>
      </c>
      <c r="F564" s="8" t="s">
        <v>793</v>
      </c>
      <c r="G564" s="11" t="str">
        <f t="shared" si="8"/>
        <v>880072-31601</v>
      </c>
      <c r="W564">
        <v>100</v>
      </c>
      <c r="X564">
        <v>100</v>
      </c>
      <c r="Y564">
        <v>100</v>
      </c>
      <c r="Z564">
        <v>100</v>
      </c>
      <c r="AA564">
        <v>100</v>
      </c>
      <c r="AB564">
        <v>100</v>
      </c>
      <c r="AC564">
        <v>100</v>
      </c>
      <c r="AD564">
        <v>100</v>
      </c>
      <c r="AH564" t="s">
        <v>1250</v>
      </c>
    </row>
    <row r="565" spans="1:34" hidden="1" x14ac:dyDescent="0.25">
      <c r="A565" t="s">
        <v>48</v>
      </c>
      <c r="B565" t="s">
        <v>1467</v>
      </c>
      <c r="C565" t="s">
        <v>373</v>
      </c>
      <c r="D565" s="9">
        <v>54789</v>
      </c>
      <c r="E565">
        <v>880107</v>
      </c>
      <c r="F565" s="8" t="s">
        <v>651</v>
      </c>
      <c r="G565" s="11" t="str">
        <f t="shared" si="8"/>
        <v>880107-AB01</v>
      </c>
      <c r="H565">
        <v>16848711</v>
      </c>
      <c r="I565">
        <v>129158013</v>
      </c>
      <c r="J565">
        <v>131090112</v>
      </c>
      <c r="K565">
        <v>187028614</v>
      </c>
      <c r="L565">
        <v>420450331</v>
      </c>
      <c r="M565">
        <v>31</v>
      </c>
      <c r="N565" t="s">
        <v>1540</v>
      </c>
      <c r="O565">
        <v>1</v>
      </c>
      <c r="P565">
        <v>275</v>
      </c>
      <c r="Q565">
        <v>6.5</v>
      </c>
      <c r="R565">
        <v>306</v>
      </c>
      <c r="S565">
        <v>1959.1669999999999</v>
      </c>
      <c r="T565">
        <v>59.058</v>
      </c>
      <c r="U565">
        <v>10200601</v>
      </c>
      <c r="W565">
        <v>50</v>
      </c>
      <c r="X565">
        <v>50</v>
      </c>
      <c r="Y565">
        <v>50</v>
      </c>
      <c r="Z565">
        <v>50</v>
      </c>
      <c r="AA565">
        <v>50</v>
      </c>
      <c r="AB565">
        <v>50</v>
      </c>
      <c r="AC565">
        <v>50</v>
      </c>
      <c r="AD565">
        <v>50</v>
      </c>
      <c r="AG565">
        <v>493190</v>
      </c>
    </row>
    <row r="566" spans="1:34" hidden="1" x14ac:dyDescent="0.25">
      <c r="A566" t="s">
        <v>48</v>
      </c>
      <c r="B566" t="s">
        <v>1467</v>
      </c>
      <c r="C566" t="s">
        <v>373</v>
      </c>
      <c r="D566" s="9">
        <v>54789</v>
      </c>
      <c r="E566">
        <v>880107</v>
      </c>
      <c r="F566" s="8" t="s">
        <v>651</v>
      </c>
      <c r="G566" s="11" t="str">
        <f t="shared" si="8"/>
        <v>880107-AB01</v>
      </c>
      <c r="H566">
        <v>16848711</v>
      </c>
      <c r="I566">
        <v>129158013</v>
      </c>
      <c r="J566">
        <v>131090112</v>
      </c>
      <c r="K566">
        <v>187028714</v>
      </c>
      <c r="L566">
        <v>420450331</v>
      </c>
      <c r="M566">
        <v>31</v>
      </c>
      <c r="N566" t="s">
        <v>1433</v>
      </c>
      <c r="O566">
        <v>2</v>
      </c>
      <c r="P566">
        <v>275</v>
      </c>
      <c r="Q566">
        <v>6.5</v>
      </c>
      <c r="R566">
        <v>306</v>
      </c>
      <c r="S566">
        <v>1959.1669999999999</v>
      </c>
      <c r="T566">
        <v>59.058</v>
      </c>
      <c r="U566">
        <v>10200799</v>
      </c>
      <c r="W566">
        <v>50</v>
      </c>
      <c r="X566">
        <v>50</v>
      </c>
      <c r="Y566">
        <v>50</v>
      </c>
      <c r="Z566">
        <v>50</v>
      </c>
      <c r="AA566">
        <v>50</v>
      </c>
      <c r="AB566">
        <v>50</v>
      </c>
      <c r="AC566">
        <v>50</v>
      </c>
      <c r="AD566">
        <v>50</v>
      </c>
      <c r="AG566">
        <v>49319</v>
      </c>
    </row>
    <row r="567" spans="1:34" hidden="1" x14ac:dyDescent="0.25">
      <c r="A567" t="s">
        <v>48</v>
      </c>
      <c r="B567" t="s">
        <v>1467</v>
      </c>
      <c r="C567" t="s">
        <v>373</v>
      </c>
      <c r="D567" s="9">
        <v>54789</v>
      </c>
      <c r="E567">
        <v>880107</v>
      </c>
      <c r="F567" s="8" t="s">
        <v>656</v>
      </c>
      <c r="G567" s="11" t="str">
        <f t="shared" si="8"/>
        <v>880107-AB03</v>
      </c>
      <c r="H567">
        <v>16848711</v>
      </c>
      <c r="I567">
        <v>109282413</v>
      </c>
      <c r="J567">
        <v>112812712</v>
      </c>
      <c r="K567">
        <v>154848214</v>
      </c>
      <c r="L567">
        <v>420450331</v>
      </c>
      <c r="M567">
        <v>33</v>
      </c>
      <c r="N567" t="s">
        <v>1435</v>
      </c>
      <c r="O567">
        <v>1</v>
      </c>
      <c r="P567">
        <v>275</v>
      </c>
      <c r="Q567">
        <v>6.5</v>
      </c>
      <c r="R567">
        <v>306</v>
      </c>
      <c r="S567">
        <v>1959.1669999999899</v>
      </c>
      <c r="T567">
        <v>59.0579999999999</v>
      </c>
      <c r="U567">
        <v>10200601</v>
      </c>
      <c r="W567">
        <v>100</v>
      </c>
      <c r="X567">
        <v>100</v>
      </c>
      <c r="Y567">
        <v>100</v>
      </c>
      <c r="Z567">
        <v>100</v>
      </c>
      <c r="AA567">
        <v>100</v>
      </c>
      <c r="AB567">
        <v>100</v>
      </c>
      <c r="AC567">
        <v>100</v>
      </c>
      <c r="AD567">
        <v>100</v>
      </c>
      <c r="AG567">
        <v>493190</v>
      </c>
    </row>
    <row r="568" spans="1:34" hidden="1" x14ac:dyDescent="0.25">
      <c r="A568" t="s">
        <v>48</v>
      </c>
      <c r="B568" t="s">
        <v>1467</v>
      </c>
      <c r="C568" t="s">
        <v>373</v>
      </c>
      <c r="D568" s="9">
        <v>54789</v>
      </c>
      <c r="E568">
        <v>880107</v>
      </c>
      <c r="F568" s="8" t="s">
        <v>658</v>
      </c>
      <c r="G568" s="11" t="str">
        <f t="shared" si="8"/>
        <v>880107-AB04</v>
      </c>
      <c r="H568">
        <v>16848711</v>
      </c>
      <c r="I568">
        <v>109282513</v>
      </c>
      <c r="J568">
        <v>112812812</v>
      </c>
      <c r="K568">
        <v>154848314</v>
      </c>
      <c r="L568">
        <v>420450331</v>
      </c>
      <c r="M568">
        <v>34</v>
      </c>
      <c r="N568" t="s">
        <v>1436</v>
      </c>
      <c r="O568">
        <v>1</v>
      </c>
      <c r="P568">
        <v>275</v>
      </c>
      <c r="Q568">
        <v>6.5</v>
      </c>
      <c r="R568">
        <v>306</v>
      </c>
      <c r="S568">
        <v>1959.1669999999899</v>
      </c>
      <c r="T568">
        <v>59.0579999999999</v>
      </c>
      <c r="U568">
        <v>10200601</v>
      </c>
      <c r="W568">
        <v>100</v>
      </c>
      <c r="X568">
        <v>100</v>
      </c>
      <c r="Y568">
        <v>100</v>
      </c>
      <c r="Z568">
        <v>100</v>
      </c>
      <c r="AA568">
        <v>100</v>
      </c>
      <c r="AB568">
        <v>100</v>
      </c>
      <c r="AC568">
        <v>100</v>
      </c>
      <c r="AD568">
        <v>100</v>
      </c>
      <c r="AG568">
        <v>493190</v>
      </c>
    </row>
    <row r="569" spans="1:34" hidden="1" x14ac:dyDescent="0.25">
      <c r="A569" t="s">
        <v>48</v>
      </c>
      <c r="B569" t="s">
        <v>1467</v>
      </c>
      <c r="C569" t="s">
        <v>108</v>
      </c>
      <c r="D569" s="9">
        <v>43817</v>
      </c>
      <c r="E569">
        <v>880057</v>
      </c>
      <c r="F569" s="8" t="s">
        <v>774</v>
      </c>
      <c r="G569" s="11" t="str">
        <f t="shared" si="8"/>
        <v>880057-03</v>
      </c>
      <c r="H569">
        <v>4762411</v>
      </c>
      <c r="I569">
        <v>32031713</v>
      </c>
      <c r="W569">
        <v>100</v>
      </c>
      <c r="X569">
        <v>100</v>
      </c>
      <c r="Y569">
        <v>100</v>
      </c>
      <c r="Z569">
        <v>100</v>
      </c>
      <c r="AA569">
        <v>100</v>
      </c>
      <c r="AB569">
        <v>100</v>
      </c>
      <c r="AC569">
        <v>100</v>
      </c>
      <c r="AD569">
        <v>100</v>
      </c>
      <c r="AH569" t="s">
        <v>1541</v>
      </c>
    </row>
    <row r="570" spans="1:34" hidden="1" x14ac:dyDescent="0.25">
      <c r="A570" t="s">
        <v>48</v>
      </c>
      <c r="B570" t="s">
        <v>1467</v>
      </c>
      <c r="C570" t="s">
        <v>108</v>
      </c>
      <c r="D570" s="9">
        <v>54789</v>
      </c>
      <c r="E570">
        <v>50806</v>
      </c>
      <c r="F570" s="8" t="s">
        <v>68</v>
      </c>
      <c r="G570" s="11" t="str">
        <f t="shared" si="8"/>
        <v>50806-16</v>
      </c>
      <c r="H570">
        <v>4758811</v>
      </c>
      <c r="I570">
        <v>32072513</v>
      </c>
      <c r="J570">
        <v>108347312</v>
      </c>
      <c r="K570">
        <v>96293514</v>
      </c>
      <c r="L570" t="s">
        <v>1542</v>
      </c>
      <c r="M570">
        <v>16</v>
      </c>
      <c r="N570">
        <v>13</v>
      </c>
      <c r="O570">
        <v>7</v>
      </c>
      <c r="P570">
        <v>10</v>
      </c>
      <c r="Q570">
        <v>1</v>
      </c>
      <c r="R570">
        <v>72</v>
      </c>
      <c r="S570">
        <v>7.8540000000000001</v>
      </c>
      <c r="T570">
        <v>10</v>
      </c>
      <c r="U570">
        <v>50300603</v>
      </c>
      <c r="W570">
        <v>0</v>
      </c>
      <c r="X570">
        <v>0</v>
      </c>
      <c r="Y570">
        <v>1.150030726</v>
      </c>
      <c r="Z570">
        <v>2.3225695040000001</v>
      </c>
      <c r="AA570">
        <v>0</v>
      </c>
      <c r="AB570">
        <v>0</v>
      </c>
      <c r="AC570">
        <v>0</v>
      </c>
      <c r="AD570">
        <v>0</v>
      </c>
      <c r="AG570">
        <v>322110</v>
      </c>
    </row>
    <row r="571" spans="1:34" hidden="1" x14ac:dyDescent="0.25">
      <c r="A571" t="s">
        <v>48</v>
      </c>
      <c r="B571" t="s">
        <v>1467</v>
      </c>
      <c r="C571" t="s">
        <v>108</v>
      </c>
      <c r="D571" s="9">
        <v>54789</v>
      </c>
      <c r="E571">
        <v>50806</v>
      </c>
      <c r="F571" s="8" t="s">
        <v>68</v>
      </c>
      <c r="G571" s="11" t="str">
        <f t="shared" si="8"/>
        <v>50806-16</v>
      </c>
      <c r="H571">
        <v>4758811</v>
      </c>
      <c r="I571">
        <v>32072513</v>
      </c>
      <c r="J571">
        <v>30697612</v>
      </c>
      <c r="K571">
        <v>11688614</v>
      </c>
      <c r="L571" t="s">
        <v>1542</v>
      </c>
      <c r="M571">
        <v>16</v>
      </c>
      <c r="N571">
        <v>10</v>
      </c>
      <c r="O571">
        <v>1</v>
      </c>
      <c r="P571">
        <v>250</v>
      </c>
      <c r="Q571">
        <v>12</v>
      </c>
      <c r="R571">
        <v>367</v>
      </c>
      <c r="S571">
        <v>7328.7011000000002</v>
      </c>
      <c r="T571">
        <v>64.799999999999898</v>
      </c>
      <c r="U571">
        <v>10100902</v>
      </c>
      <c r="W571">
        <v>75.796543060000005</v>
      </c>
      <c r="X571">
        <v>4.9986114969999997</v>
      </c>
      <c r="Y571">
        <v>59.669914849999998</v>
      </c>
      <c r="Z571">
        <v>58.685891900000001</v>
      </c>
      <c r="AA571">
        <v>75.788402849999997</v>
      </c>
      <c r="AB571">
        <v>95.093494550000003</v>
      </c>
      <c r="AC571">
        <v>0</v>
      </c>
      <c r="AD571">
        <v>0</v>
      </c>
      <c r="AG571">
        <v>322110</v>
      </c>
      <c r="AH571" t="s">
        <v>1266</v>
      </c>
    </row>
    <row r="572" spans="1:34" hidden="1" x14ac:dyDescent="0.25">
      <c r="A572" t="s">
        <v>48</v>
      </c>
      <c r="B572" t="s">
        <v>1467</v>
      </c>
      <c r="C572" t="s">
        <v>108</v>
      </c>
      <c r="D572" s="9">
        <v>54789</v>
      </c>
      <c r="E572">
        <v>50806</v>
      </c>
      <c r="F572" s="8" t="s">
        <v>68</v>
      </c>
      <c r="G572" s="11" t="str">
        <f t="shared" si="8"/>
        <v>50806-16</v>
      </c>
      <c r="H572">
        <v>4758811</v>
      </c>
      <c r="I572">
        <v>32072513</v>
      </c>
      <c r="J572">
        <v>30697612</v>
      </c>
      <c r="K572">
        <v>11688714</v>
      </c>
      <c r="L572" t="s">
        <v>1542</v>
      </c>
      <c r="M572">
        <v>16</v>
      </c>
      <c r="N572">
        <v>10</v>
      </c>
      <c r="O572">
        <v>4</v>
      </c>
      <c r="P572">
        <v>250</v>
      </c>
      <c r="Q572">
        <v>12</v>
      </c>
      <c r="R572">
        <v>367</v>
      </c>
      <c r="S572">
        <v>7328.7011000000002</v>
      </c>
      <c r="T572">
        <v>64.799999999999898</v>
      </c>
      <c r="U572">
        <v>10200601</v>
      </c>
      <c r="W572">
        <v>3.9111404420000002</v>
      </c>
      <c r="X572">
        <v>0</v>
      </c>
      <c r="Y572">
        <v>0.78131858499999995</v>
      </c>
      <c r="Z572">
        <v>0.76843377700000004</v>
      </c>
      <c r="AA572">
        <v>3.909315506</v>
      </c>
      <c r="AB572">
        <v>1.542600937</v>
      </c>
      <c r="AC572">
        <v>96.590928390000002</v>
      </c>
      <c r="AD572">
        <v>96.590928390000002</v>
      </c>
      <c r="AG572">
        <v>322110</v>
      </c>
      <c r="AH572" t="s">
        <v>1266</v>
      </c>
    </row>
    <row r="573" spans="1:34" hidden="1" x14ac:dyDescent="0.25">
      <c r="A573" t="s">
        <v>48</v>
      </c>
      <c r="B573" t="s">
        <v>1467</v>
      </c>
      <c r="C573" t="s">
        <v>108</v>
      </c>
      <c r="D573" s="9">
        <v>54789</v>
      </c>
      <c r="E573">
        <v>50806</v>
      </c>
      <c r="F573" s="8" t="s">
        <v>68</v>
      </c>
      <c r="G573" s="11" t="str">
        <f t="shared" si="8"/>
        <v>50806-16</v>
      </c>
      <c r="H573">
        <v>4758811</v>
      </c>
      <c r="I573">
        <v>32072513</v>
      </c>
      <c r="J573">
        <v>30697612</v>
      </c>
      <c r="K573">
        <v>11688814</v>
      </c>
      <c r="L573" t="s">
        <v>1542</v>
      </c>
      <c r="M573">
        <v>16</v>
      </c>
      <c r="N573">
        <v>10</v>
      </c>
      <c r="O573">
        <v>2</v>
      </c>
      <c r="P573">
        <v>250</v>
      </c>
      <c r="Q573">
        <v>12</v>
      </c>
      <c r="R573">
        <v>367</v>
      </c>
      <c r="S573">
        <v>7328.7011000000002</v>
      </c>
      <c r="T573">
        <v>64.799999999999898</v>
      </c>
      <c r="U573">
        <v>10100202</v>
      </c>
      <c r="W573">
        <v>20.292316499999998</v>
      </c>
      <c r="X573">
        <v>95.001388500000004</v>
      </c>
      <c r="Y573">
        <v>38.302168379999998</v>
      </c>
      <c r="Z573">
        <v>37.670523230000001</v>
      </c>
      <c r="AA573">
        <v>20.302281650000001</v>
      </c>
      <c r="AB573">
        <v>3.3639045150000002</v>
      </c>
      <c r="AC573">
        <v>3.4090716130000001</v>
      </c>
      <c r="AD573">
        <v>3.4090716130000001</v>
      </c>
      <c r="AG573">
        <v>322110</v>
      </c>
      <c r="AH573" t="s">
        <v>1266</v>
      </c>
    </row>
    <row r="574" spans="1:34" hidden="1" x14ac:dyDescent="0.25">
      <c r="A574" t="s">
        <v>48</v>
      </c>
      <c r="B574" t="s">
        <v>1467</v>
      </c>
      <c r="C574" t="s">
        <v>108</v>
      </c>
      <c r="D574" s="9">
        <v>54789</v>
      </c>
      <c r="E574">
        <v>50806</v>
      </c>
      <c r="F574" s="8" t="s">
        <v>68</v>
      </c>
      <c r="G574" s="11" t="str">
        <f t="shared" si="8"/>
        <v>50806-16</v>
      </c>
      <c r="H574">
        <v>4758811</v>
      </c>
      <c r="I574">
        <v>32072513</v>
      </c>
      <c r="J574">
        <v>30697612</v>
      </c>
      <c r="K574">
        <v>11688914</v>
      </c>
      <c r="L574" t="s">
        <v>1542</v>
      </c>
      <c r="M574">
        <v>16</v>
      </c>
      <c r="N574">
        <v>10</v>
      </c>
      <c r="O574">
        <v>3</v>
      </c>
      <c r="P574">
        <v>250</v>
      </c>
      <c r="Q574">
        <v>12</v>
      </c>
      <c r="R574">
        <v>367</v>
      </c>
      <c r="S574">
        <v>7328.7011000000002</v>
      </c>
      <c r="T574">
        <v>64.799999999999898</v>
      </c>
      <c r="U574">
        <v>10100401</v>
      </c>
      <c r="W574">
        <v>0</v>
      </c>
      <c r="X574">
        <v>0</v>
      </c>
      <c r="Y574">
        <v>0</v>
      </c>
      <c r="Z574">
        <v>0</v>
      </c>
      <c r="AA574">
        <v>0</v>
      </c>
      <c r="AB574">
        <v>0</v>
      </c>
      <c r="AC574">
        <v>0</v>
      </c>
      <c r="AD574">
        <v>0</v>
      </c>
      <c r="AG574">
        <v>322110</v>
      </c>
      <c r="AH574" t="s">
        <v>1266</v>
      </c>
    </row>
    <row r="575" spans="1:34" hidden="1" x14ac:dyDescent="0.25">
      <c r="A575" t="s">
        <v>48</v>
      </c>
      <c r="B575" t="s">
        <v>1467</v>
      </c>
      <c r="C575" t="s">
        <v>108</v>
      </c>
      <c r="D575" s="9">
        <v>54789</v>
      </c>
      <c r="E575">
        <v>50806</v>
      </c>
      <c r="F575" s="8" t="s">
        <v>68</v>
      </c>
      <c r="G575" s="11" t="str">
        <f t="shared" si="8"/>
        <v>50806-16</v>
      </c>
      <c r="H575">
        <v>4758811</v>
      </c>
      <c r="I575">
        <v>32072513</v>
      </c>
      <c r="J575">
        <v>63990012</v>
      </c>
      <c r="K575">
        <v>96293314</v>
      </c>
      <c r="L575" t="s">
        <v>1542</v>
      </c>
      <c r="M575">
        <v>16</v>
      </c>
      <c r="N575">
        <v>12</v>
      </c>
      <c r="O575">
        <v>9</v>
      </c>
      <c r="R575">
        <v>72</v>
      </c>
      <c r="S575">
        <v>0.1963</v>
      </c>
      <c r="T575">
        <v>1</v>
      </c>
      <c r="U575">
        <v>30704003</v>
      </c>
      <c r="W575">
        <v>0</v>
      </c>
      <c r="X575">
        <v>0</v>
      </c>
      <c r="Y575">
        <v>0</v>
      </c>
      <c r="Z575">
        <v>0</v>
      </c>
      <c r="AA575">
        <v>0</v>
      </c>
      <c r="AB575">
        <v>0</v>
      </c>
      <c r="AC575">
        <v>0</v>
      </c>
      <c r="AD575">
        <v>0</v>
      </c>
      <c r="AG575">
        <v>322110</v>
      </c>
    </row>
    <row r="576" spans="1:34" hidden="1" x14ac:dyDescent="0.25">
      <c r="A576" t="s">
        <v>48</v>
      </c>
      <c r="B576" t="s">
        <v>1467</v>
      </c>
      <c r="C576" t="s">
        <v>108</v>
      </c>
      <c r="D576" s="9">
        <v>54789</v>
      </c>
      <c r="E576">
        <v>50806</v>
      </c>
      <c r="F576" s="8" t="s">
        <v>68</v>
      </c>
      <c r="G576" s="11" t="str">
        <f t="shared" si="8"/>
        <v>50806-16</v>
      </c>
      <c r="H576">
        <v>4758811</v>
      </c>
      <c r="I576">
        <v>32072513</v>
      </c>
      <c r="J576">
        <v>63990012</v>
      </c>
      <c r="K576">
        <v>96293414</v>
      </c>
      <c r="L576" t="s">
        <v>1542</v>
      </c>
      <c r="M576">
        <v>16</v>
      </c>
      <c r="N576">
        <v>12</v>
      </c>
      <c r="O576">
        <v>5</v>
      </c>
      <c r="R576">
        <v>72</v>
      </c>
      <c r="S576">
        <v>0.1963</v>
      </c>
      <c r="T576">
        <v>1</v>
      </c>
      <c r="U576">
        <v>30702004</v>
      </c>
      <c r="W576">
        <v>0</v>
      </c>
      <c r="X576">
        <v>0</v>
      </c>
      <c r="Y576">
        <v>0</v>
      </c>
      <c r="Z576">
        <v>0</v>
      </c>
      <c r="AA576">
        <v>0</v>
      </c>
      <c r="AB576">
        <v>0</v>
      </c>
      <c r="AC576">
        <v>0</v>
      </c>
      <c r="AD576">
        <v>0</v>
      </c>
      <c r="AG576">
        <v>322110</v>
      </c>
    </row>
    <row r="577" spans="1:34" hidden="1" x14ac:dyDescent="0.25">
      <c r="A577" t="s">
        <v>48</v>
      </c>
      <c r="B577" t="s">
        <v>1467</v>
      </c>
      <c r="C577" t="s">
        <v>108</v>
      </c>
      <c r="D577" s="9">
        <v>54789</v>
      </c>
      <c r="E577">
        <v>50806</v>
      </c>
      <c r="F577" s="8" t="s">
        <v>68</v>
      </c>
      <c r="G577" s="11" t="str">
        <f t="shared" si="8"/>
        <v>50806-16</v>
      </c>
      <c r="H577">
        <v>4758811</v>
      </c>
      <c r="I577">
        <v>32072513</v>
      </c>
      <c r="J577">
        <v>63990012</v>
      </c>
      <c r="K577">
        <v>96293614</v>
      </c>
      <c r="L577" t="s">
        <v>1542</v>
      </c>
      <c r="M577">
        <v>16</v>
      </c>
      <c r="N577">
        <v>12</v>
      </c>
      <c r="O577">
        <v>8</v>
      </c>
      <c r="R577">
        <v>72</v>
      </c>
      <c r="S577">
        <v>0.1963</v>
      </c>
      <c r="T577">
        <v>1</v>
      </c>
      <c r="U577">
        <v>30510303</v>
      </c>
      <c r="W577">
        <v>0</v>
      </c>
      <c r="X577">
        <v>0</v>
      </c>
      <c r="Y577">
        <v>9.6567466000000005E-2</v>
      </c>
      <c r="Z577">
        <v>0.55258159200000001</v>
      </c>
      <c r="AA577">
        <v>0</v>
      </c>
      <c r="AB577">
        <v>0</v>
      </c>
      <c r="AC577">
        <v>0</v>
      </c>
      <c r="AD577">
        <v>0</v>
      </c>
      <c r="AG577">
        <v>322110</v>
      </c>
      <c r="AH577" t="s">
        <v>1266</v>
      </c>
    </row>
    <row r="578" spans="1:34" hidden="1" x14ac:dyDescent="0.25">
      <c r="A578" t="s">
        <v>48</v>
      </c>
      <c r="B578" t="s">
        <v>1467</v>
      </c>
      <c r="C578" t="s">
        <v>108</v>
      </c>
      <c r="D578" s="9">
        <v>54789</v>
      </c>
      <c r="E578">
        <v>50806</v>
      </c>
      <c r="F578" s="8" t="s">
        <v>68</v>
      </c>
      <c r="G578" s="11" t="str">
        <f t="shared" ref="G578:G641" si="9">CONCATENATE(E578,"-",F578)</f>
        <v>50806-16</v>
      </c>
      <c r="H578">
        <v>4758811</v>
      </c>
      <c r="I578">
        <v>32072513</v>
      </c>
      <c r="J578">
        <v>63990012</v>
      </c>
      <c r="K578">
        <v>96293714</v>
      </c>
      <c r="L578" t="s">
        <v>1542</v>
      </c>
      <c r="M578">
        <v>16</v>
      </c>
      <c r="N578">
        <v>12</v>
      </c>
      <c r="O578">
        <v>6</v>
      </c>
      <c r="R578">
        <v>72</v>
      </c>
      <c r="S578">
        <v>0.1963</v>
      </c>
      <c r="T578">
        <v>1</v>
      </c>
      <c r="U578">
        <v>30700803</v>
      </c>
      <c r="W578">
        <v>0</v>
      </c>
      <c r="X578">
        <v>0</v>
      </c>
      <c r="Y578">
        <v>0</v>
      </c>
      <c r="Z578">
        <v>0</v>
      </c>
      <c r="AA578">
        <v>0</v>
      </c>
      <c r="AB578">
        <v>0</v>
      </c>
      <c r="AC578">
        <v>0</v>
      </c>
      <c r="AD578">
        <v>0</v>
      </c>
      <c r="AG578">
        <v>322110</v>
      </c>
    </row>
    <row r="579" spans="1:34" hidden="1" x14ac:dyDescent="0.25">
      <c r="A579" t="s">
        <v>48</v>
      </c>
      <c r="B579" t="s">
        <v>1467</v>
      </c>
      <c r="C579" t="s">
        <v>108</v>
      </c>
      <c r="D579" s="9">
        <v>54789</v>
      </c>
      <c r="E579">
        <v>880074</v>
      </c>
      <c r="F579" s="8" t="s">
        <v>796</v>
      </c>
      <c r="G579" s="11" t="str">
        <f t="shared" si="9"/>
        <v>880074-15</v>
      </c>
      <c r="H579">
        <v>6518011</v>
      </c>
      <c r="I579">
        <v>18545413</v>
      </c>
      <c r="J579">
        <v>17989612</v>
      </c>
      <c r="K579">
        <v>14734114</v>
      </c>
      <c r="L579" t="s">
        <v>1543</v>
      </c>
      <c r="M579">
        <v>15</v>
      </c>
      <c r="N579">
        <v>5</v>
      </c>
      <c r="O579">
        <v>1</v>
      </c>
      <c r="P579">
        <v>60</v>
      </c>
      <c r="Q579">
        <v>6.5</v>
      </c>
      <c r="R579">
        <v>318</v>
      </c>
      <c r="S579">
        <v>1068.4974999999899</v>
      </c>
      <c r="T579">
        <v>32.200000000000003</v>
      </c>
      <c r="U579">
        <v>10200601</v>
      </c>
      <c r="W579">
        <v>100</v>
      </c>
      <c r="X579">
        <v>100</v>
      </c>
      <c r="Y579">
        <v>100</v>
      </c>
      <c r="Z579">
        <v>100</v>
      </c>
      <c r="AA579">
        <v>100</v>
      </c>
      <c r="AB579">
        <v>100</v>
      </c>
      <c r="AC579">
        <v>100</v>
      </c>
      <c r="AD579">
        <v>100</v>
      </c>
      <c r="AG579">
        <v>322121</v>
      </c>
      <c r="AH579" t="s">
        <v>1449</v>
      </c>
    </row>
    <row r="580" spans="1:34" hidden="1" x14ac:dyDescent="0.25">
      <c r="A580" t="s">
        <v>48</v>
      </c>
      <c r="B580" t="s">
        <v>1467</v>
      </c>
      <c r="C580" t="s">
        <v>130</v>
      </c>
      <c r="D580" s="9">
        <v>54789</v>
      </c>
      <c r="E580">
        <v>50481</v>
      </c>
      <c r="F580" s="8" t="s">
        <v>400</v>
      </c>
      <c r="G580" s="11" t="str">
        <f t="shared" si="9"/>
        <v>50481-253-25</v>
      </c>
      <c r="H580">
        <v>3982311</v>
      </c>
      <c r="I580">
        <v>35486213</v>
      </c>
      <c r="W580">
        <v>100</v>
      </c>
      <c r="X580">
        <v>100</v>
      </c>
      <c r="Y580">
        <v>100</v>
      </c>
      <c r="Z580">
        <v>100</v>
      </c>
      <c r="AA580">
        <v>100</v>
      </c>
      <c r="AB580">
        <v>100</v>
      </c>
      <c r="AC580">
        <v>100</v>
      </c>
      <c r="AD580">
        <v>100</v>
      </c>
    </row>
    <row r="581" spans="1:34" hidden="1" x14ac:dyDescent="0.25">
      <c r="A581" t="s">
        <v>48</v>
      </c>
      <c r="B581" t="s">
        <v>1467</v>
      </c>
      <c r="C581" t="s">
        <v>130</v>
      </c>
      <c r="D581" s="9">
        <v>54789</v>
      </c>
      <c r="E581">
        <v>50481</v>
      </c>
      <c r="F581" s="8" t="s">
        <v>403</v>
      </c>
      <c r="G581" s="11" t="str">
        <f t="shared" si="9"/>
        <v>50481-253-26</v>
      </c>
      <c r="H581">
        <v>3982311</v>
      </c>
      <c r="I581">
        <v>35486213</v>
      </c>
      <c r="W581">
        <v>100</v>
      </c>
      <c r="X581">
        <v>100</v>
      </c>
      <c r="Y581">
        <v>100</v>
      </c>
      <c r="Z581">
        <v>100</v>
      </c>
      <c r="AA581">
        <v>100</v>
      </c>
      <c r="AB581">
        <v>100</v>
      </c>
      <c r="AC581">
        <v>100</v>
      </c>
      <c r="AD581">
        <v>100</v>
      </c>
    </row>
    <row r="582" spans="1:34" hidden="1" x14ac:dyDescent="0.25">
      <c r="A582" t="s">
        <v>48</v>
      </c>
      <c r="B582" t="s">
        <v>1467</v>
      </c>
      <c r="C582" t="s">
        <v>130</v>
      </c>
      <c r="D582" s="9">
        <v>54789</v>
      </c>
      <c r="E582">
        <v>50481</v>
      </c>
      <c r="F582" s="8" t="s">
        <v>405</v>
      </c>
      <c r="G582" s="11" t="str">
        <f t="shared" si="9"/>
        <v>50481-253-27</v>
      </c>
      <c r="H582">
        <v>3982311</v>
      </c>
      <c r="I582">
        <v>35486213</v>
      </c>
      <c r="W582">
        <v>100</v>
      </c>
      <c r="X582">
        <v>100</v>
      </c>
      <c r="Y582">
        <v>100</v>
      </c>
      <c r="Z582">
        <v>100</v>
      </c>
      <c r="AA582">
        <v>100</v>
      </c>
      <c r="AB582">
        <v>100</v>
      </c>
      <c r="AC582">
        <v>100</v>
      </c>
      <c r="AD582">
        <v>100</v>
      </c>
    </row>
    <row r="583" spans="1:34" hidden="1" x14ac:dyDescent="0.25">
      <c r="A583" t="s">
        <v>48</v>
      </c>
      <c r="B583" t="s">
        <v>1467</v>
      </c>
      <c r="C583" t="s">
        <v>130</v>
      </c>
      <c r="D583" s="9">
        <v>54789</v>
      </c>
      <c r="E583">
        <v>50481</v>
      </c>
      <c r="F583" s="8" t="s">
        <v>407</v>
      </c>
      <c r="G583" s="11" t="str">
        <f t="shared" si="9"/>
        <v>50481-253-28</v>
      </c>
      <c r="H583">
        <v>3982311</v>
      </c>
      <c r="I583">
        <v>35486213</v>
      </c>
      <c r="W583">
        <v>100</v>
      </c>
      <c r="X583">
        <v>100</v>
      </c>
      <c r="Y583">
        <v>100</v>
      </c>
      <c r="Z583">
        <v>100</v>
      </c>
      <c r="AA583">
        <v>100</v>
      </c>
      <c r="AB583">
        <v>100</v>
      </c>
      <c r="AC583">
        <v>100</v>
      </c>
      <c r="AD583">
        <v>100</v>
      </c>
    </row>
    <row r="584" spans="1:34" hidden="1" x14ac:dyDescent="0.25">
      <c r="A584" t="s">
        <v>48</v>
      </c>
      <c r="B584" t="s">
        <v>1467</v>
      </c>
      <c r="C584" t="s">
        <v>130</v>
      </c>
      <c r="D584" s="9">
        <v>54789</v>
      </c>
      <c r="E584">
        <v>50481</v>
      </c>
      <c r="F584" s="8" t="s">
        <v>409</v>
      </c>
      <c r="G584" s="11" t="str">
        <f t="shared" si="9"/>
        <v>50481-253-29</v>
      </c>
      <c r="H584">
        <v>3982311</v>
      </c>
      <c r="I584">
        <v>35486213</v>
      </c>
      <c r="W584">
        <v>100</v>
      </c>
      <c r="X584">
        <v>100</v>
      </c>
      <c r="Y584">
        <v>100</v>
      </c>
      <c r="Z584">
        <v>100</v>
      </c>
      <c r="AA584">
        <v>100</v>
      </c>
      <c r="AB584">
        <v>100</v>
      </c>
      <c r="AC584">
        <v>100</v>
      </c>
      <c r="AD584">
        <v>100</v>
      </c>
    </row>
    <row r="585" spans="1:34" hidden="1" x14ac:dyDescent="0.25">
      <c r="A585" t="s">
        <v>48</v>
      </c>
      <c r="B585" t="s">
        <v>1467</v>
      </c>
      <c r="C585" t="s">
        <v>130</v>
      </c>
      <c r="D585" s="9">
        <v>54789</v>
      </c>
      <c r="E585">
        <v>50481</v>
      </c>
      <c r="F585" s="8" t="s">
        <v>411</v>
      </c>
      <c r="G585" s="11" t="str">
        <f t="shared" si="9"/>
        <v>50481-325-30</v>
      </c>
      <c r="H585">
        <v>3982311</v>
      </c>
      <c r="I585">
        <v>35495313</v>
      </c>
      <c r="W585">
        <v>100</v>
      </c>
      <c r="X585">
        <v>100</v>
      </c>
      <c r="Y585">
        <v>100</v>
      </c>
      <c r="Z585">
        <v>100</v>
      </c>
      <c r="AA585">
        <v>100</v>
      </c>
      <c r="AB585">
        <v>100</v>
      </c>
      <c r="AC585">
        <v>100</v>
      </c>
      <c r="AD585">
        <v>100</v>
      </c>
    </row>
    <row r="586" spans="1:34" hidden="1" x14ac:dyDescent="0.25">
      <c r="A586" t="s">
        <v>48</v>
      </c>
      <c r="B586" t="s">
        <v>1467</v>
      </c>
      <c r="C586" t="s">
        <v>130</v>
      </c>
      <c r="D586" s="9">
        <v>54789</v>
      </c>
      <c r="E586">
        <v>50481</v>
      </c>
      <c r="F586" s="8" t="s">
        <v>413</v>
      </c>
      <c r="G586" s="11" t="str">
        <f t="shared" si="9"/>
        <v>50481-325-31</v>
      </c>
      <c r="H586">
        <v>3982311</v>
      </c>
      <c r="I586">
        <v>35495313</v>
      </c>
      <c r="W586">
        <v>100</v>
      </c>
      <c r="X586">
        <v>100</v>
      </c>
      <c r="Y586">
        <v>100</v>
      </c>
      <c r="Z586">
        <v>100</v>
      </c>
      <c r="AA586">
        <v>100</v>
      </c>
      <c r="AB586">
        <v>100</v>
      </c>
      <c r="AC586">
        <v>100</v>
      </c>
      <c r="AD586">
        <v>100</v>
      </c>
    </row>
    <row r="587" spans="1:34" hidden="1" x14ac:dyDescent="0.25">
      <c r="A587" t="s">
        <v>48</v>
      </c>
      <c r="B587" t="s">
        <v>1467</v>
      </c>
      <c r="C587" t="s">
        <v>130</v>
      </c>
      <c r="D587" s="9">
        <v>54789</v>
      </c>
      <c r="E587">
        <v>50481</v>
      </c>
      <c r="F587" s="8" t="s">
        <v>415</v>
      </c>
      <c r="G587" s="11" t="str">
        <f t="shared" si="9"/>
        <v>50481-83-23</v>
      </c>
      <c r="H587">
        <v>3982311</v>
      </c>
      <c r="I587">
        <v>35486013</v>
      </c>
      <c r="W587">
        <v>100</v>
      </c>
      <c r="X587">
        <v>100</v>
      </c>
      <c r="Y587">
        <v>100</v>
      </c>
      <c r="Z587">
        <v>100</v>
      </c>
      <c r="AA587">
        <v>100</v>
      </c>
      <c r="AB587">
        <v>100</v>
      </c>
      <c r="AC587">
        <v>100</v>
      </c>
      <c r="AD587">
        <v>100</v>
      </c>
    </row>
    <row r="588" spans="1:34" hidden="1" x14ac:dyDescent="0.25">
      <c r="A588" t="s">
        <v>48</v>
      </c>
      <c r="B588" t="s">
        <v>1467</v>
      </c>
      <c r="C588" t="s">
        <v>130</v>
      </c>
      <c r="D588" s="9">
        <v>54789</v>
      </c>
      <c r="E588">
        <v>50481</v>
      </c>
      <c r="F588" s="8" t="s">
        <v>417</v>
      </c>
      <c r="G588" s="11" t="str">
        <f t="shared" si="9"/>
        <v>50481-83-24</v>
      </c>
      <c r="H588">
        <v>3982311</v>
      </c>
      <c r="I588">
        <v>35486013</v>
      </c>
      <c r="W588">
        <v>100</v>
      </c>
      <c r="X588">
        <v>100</v>
      </c>
      <c r="Y588">
        <v>100</v>
      </c>
      <c r="Z588">
        <v>100</v>
      </c>
      <c r="AA588">
        <v>100</v>
      </c>
      <c r="AB588">
        <v>100</v>
      </c>
      <c r="AC588">
        <v>100</v>
      </c>
      <c r="AD588">
        <v>100</v>
      </c>
    </row>
    <row r="589" spans="1:34" hidden="1" x14ac:dyDescent="0.25">
      <c r="A589" t="s">
        <v>48</v>
      </c>
      <c r="B589" t="s">
        <v>1467</v>
      </c>
      <c r="C589" t="s">
        <v>130</v>
      </c>
      <c r="D589" s="9">
        <v>54789</v>
      </c>
      <c r="E589">
        <v>55703</v>
      </c>
      <c r="F589" s="8" t="s">
        <v>640</v>
      </c>
      <c r="G589" s="11" t="str">
        <f t="shared" si="9"/>
        <v>55703-P049</v>
      </c>
      <c r="H589">
        <v>7156111</v>
      </c>
      <c r="W589">
        <v>100</v>
      </c>
      <c r="X589">
        <v>100</v>
      </c>
      <c r="Y589">
        <v>100</v>
      </c>
      <c r="Z589">
        <v>100</v>
      </c>
      <c r="AA589">
        <v>100</v>
      </c>
      <c r="AB589">
        <v>100</v>
      </c>
      <c r="AC589">
        <v>100</v>
      </c>
      <c r="AD589">
        <v>100</v>
      </c>
      <c r="AH589" t="s">
        <v>1253</v>
      </c>
    </row>
    <row r="590" spans="1:34" hidden="1" x14ac:dyDescent="0.25">
      <c r="A590" t="s">
        <v>48</v>
      </c>
      <c r="B590" t="s">
        <v>1467</v>
      </c>
      <c r="C590" t="s">
        <v>130</v>
      </c>
      <c r="D590" s="9">
        <v>54789</v>
      </c>
      <c r="E590">
        <v>880079</v>
      </c>
      <c r="F590" s="8" t="s">
        <v>810</v>
      </c>
      <c r="G590" s="11" t="str">
        <f t="shared" si="9"/>
        <v>880079-37</v>
      </c>
      <c r="H590">
        <v>4129211</v>
      </c>
      <c r="W590">
        <v>100</v>
      </c>
      <c r="X590">
        <v>100</v>
      </c>
      <c r="Y590">
        <v>100</v>
      </c>
      <c r="Z590">
        <v>100</v>
      </c>
      <c r="AA590">
        <v>100</v>
      </c>
      <c r="AB590">
        <v>100</v>
      </c>
      <c r="AC590">
        <v>100</v>
      </c>
      <c r="AD590">
        <v>100</v>
      </c>
      <c r="AH590" t="s">
        <v>1447</v>
      </c>
    </row>
    <row r="591" spans="1:34" hidden="1" x14ac:dyDescent="0.25">
      <c r="A591" t="s">
        <v>48</v>
      </c>
      <c r="B591" t="s">
        <v>1467</v>
      </c>
      <c r="C591" t="s">
        <v>130</v>
      </c>
      <c r="D591" s="9">
        <v>54789</v>
      </c>
      <c r="E591">
        <v>880079</v>
      </c>
      <c r="F591" s="8" t="s">
        <v>812</v>
      </c>
      <c r="G591" s="11" t="str">
        <f t="shared" si="9"/>
        <v>880079-38</v>
      </c>
      <c r="H591">
        <v>4129211</v>
      </c>
      <c r="W591">
        <v>100</v>
      </c>
      <c r="X591">
        <v>100</v>
      </c>
      <c r="Y591">
        <v>100</v>
      </c>
      <c r="Z591">
        <v>100</v>
      </c>
      <c r="AA591">
        <v>100</v>
      </c>
      <c r="AB591">
        <v>100</v>
      </c>
      <c r="AC591">
        <v>100</v>
      </c>
      <c r="AD591">
        <v>100</v>
      </c>
      <c r="AH591" t="s">
        <v>1447</v>
      </c>
    </row>
    <row r="592" spans="1:34" hidden="1" x14ac:dyDescent="0.25">
      <c r="A592" t="s">
        <v>48</v>
      </c>
      <c r="B592" t="s">
        <v>1467</v>
      </c>
      <c r="C592" t="s">
        <v>135</v>
      </c>
      <c r="D592" s="9">
        <v>54789</v>
      </c>
      <c r="E592">
        <v>50625</v>
      </c>
      <c r="F592" s="8" t="s">
        <v>435</v>
      </c>
      <c r="G592" s="11" t="str">
        <f t="shared" si="9"/>
        <v>50625-61STK1</v>
      </c>
      <c r="H592">
        <v>4862411</v>
      </c>
      <c r="I592">
        <v>71060413</v>
      </c>
      <c r="J592">
        <v>65329612</v>
      </c>
      <c r="K592">
        <v>98448614</v>
      </c>
      <c r="L592">
        <v>18</v>
      </c>
      <c r="M592">
        <v>788</v>
      </c>
      <c r="N592">
        <v>822</v>
      </c>
      <c r="O592">
        <v>700</v>
      </c>
      <c r="P592">
        <v>40</v>
      </c>
      <c r="Q592">
        <v>3</v>
      </c>
      <c r="R592">
        <v>560</v>
      </c>
      <c r="T592">
        <v>30</v>
      </c>
      <c r="U592">
        <v>30600104</v>
      </c>
      <c r="W592">
        <v>100</v>
      </c>
      <c r="X592">
        <v>100</v>
      </c>
      <c r="Y592">
        <v>100</v>
      </c>
      <c r="Z592">
        <v>100</v>
      </c>
      <c r="AA592">
        <v>100</v>
      </c>
      <c r="AB592">
        <v>100</v>
      </c>
      <c r="AC592">
        <v>100</v>
      </c>
      <c r="AD592">
        <v>100</v>
      </c>
      <c r="AG592">
        <v>324110</v>
      </c>
    </row>
    <row r="593" spans="1:34" hidden="1" x14ac:dyDescent="0.25">
      <c r="A593" t="s">
        <v>48</v>
      </c>
      <c r="B593" t="s">
        <v>1467</v>
      </c>
      <c r="C593" t="s">
        <v>135</v>
      </c>
      <c r="D593" s="9">
        <v>54789</v>
      </c>
      <c r="E593">
        <v>50625</v>
      </c>
      <c r="F593" s="8" t="s">
        <v>438</v>
      </c>
      <c r="G593" s="11" t="str">
        <f t="shared" si="9"/>
        <v>50625-61STK2</v>
      </c>
      <c r="H593">
        <v>4862411</v>
      </c>
      <c r="I593">
        <v>71060513</v>
      </c>
      <c r="J593">
        <v>65323812</v>
      </c>
      <c r="K593">
        <v>98448714</v>
      </c>
      <c r="L593">
        <v>18</v>
      </c>
      <c r="M593">
        <v>789</v>
      </c>
      <c r="N593">
        <v>823</v>
      </c>
      <c r="O593">
        <v>701</v>
      </c>
      <c r="P593">
        <v>40</v>
      </c>
      <c r="Q593">
        <v>3</v>
      </c>
      <c r="R593">
        <v>560</v>
      </c>
      <c r="T593">
        <v>30</v>
      </c>
      <c r="U593">
        <v>30600104</v>
      </c>
      <c r="W593">
        <v>100</v>
      </c>
      <c r="X593">
        <v>100</v>
      </c>
      <c r="Y593">
        <v>100</v>
      </c>
      <c r="Z593">
        <v>100</v>
      </c>
      <c r="AA593">
        <v>100</v>
      </c>
      <c r="AB593">
        <v>100</v>
      </c>
      <c r="AC593">
        <v>100</v>
      </c>
      <c r="AD593">
        <v>100</v>
      </c>
      <c r="AG593">
        <v>324110</v>
      </c>
    </row>
    <row r="594" spans="1:34" hidden="1" x14ac:dyDescent="0.25">
      <c r="A594" t="s">
        <v>48</v>
      </c>
      <c r="B594" t="s">
        <v>1467</v>
      </c>
      <c r="C594" t="s">
        <v>135</v>
      </c>
      <c r="D594" s="9">
        <v>54789</v>
      </c>
      <c r="E594">
        <v>50625</v>
      </c>
      <c r="F594" s="8" t="s">
        <v>440</v>
      </c>
      <c r="G594" s="11" t="str">
        <f t="shared" si="9"/>
        <v>50625-61STK3</v>
      </c>
      <c r="H594">
        <v>4862411</v>
      </c>
      <c r="I594">
        <v>71060613</v>
      </c>
      <c r="J594">
        <v>65323912</v>
      </c>
      <c r="K594">
        <v>98448814</v>
      </c>
      <c r="L594">
        <v>18</v>
      </c>
      <c r="M594">
        <v>790</v>
      </c>
      <c r="N594">
        <v>824</v>
      </c>
      <c r="O594">
        <v>702</v>
      </c>
      <c r="P594">
        <v>40</v>
      </c>
      <c r="Q594">
        <v>3</v>
      </c>
      <c r="R594">
        <v>560</v>
      </c>
      <c r="T594">
        <v>30</v>
      </c>
      <c r="U594">
        <v>30600104</v>
      </c>
      <c r="W594">
        <v>100</v>
      </c>
      <c r="X594">
        <v>100</v>
      </c>
      <c r="Y594">
        <v>100</v>
      </c>
      <c r="Z594">
        <v>100</v>
      </c>
      <c r="AA594">
        <v>100</v>
      </c>
      <c r="AB594">
        <v>100</v>
      </c>
      <c r="AC594">
        <v>100</v>
      </c>
      <c r="AD594">
        <v>100</v>
      </c>
      <c r="AG594">
        <v>324110</v>
      </c>
    </row>
    <row r="595" spans="1:34" hidden="1" x14ac:dyDescent="0.25">
      <c r="A595" t="s">
        <v>48</v>
      </c>
      <c r="B595" t="s">
        <v>1467</v>
      </c>
      <c r="C595" t="s">
        <v>139</v>
      </c>
      <c r="D595" s="9">
        <v>54789</v>
      </c>
      <c r="E595">
        <v>50479</v>
      </c>
      <c r="F595" s="8" t="s">
        <v>96</v>
      </c>
      <c r="G595" s="11" t="str">
        <f t="shared" si="9"/>
        <v>50479-6</v>
      </c>
      <c r="H595">
        <v>4183311</v>
      </c>
      <c r="I595">
        <v>32654613</v>
      </c>
      <c r="J595">
        <v>31206712</v>
      </c>
      <c r="K595">
        <v>404514</v>
      </c>
      <c r="L595">
        <v>30389</v>
      </c>
      <c r="M595">
        <v>3</v>
      </c>
      <c r="N595">
        <v>2</v>
      </c>
      <c r="O595">
        <v>1</v>
      </c>
      <c r="P595">
        <v>213</v>
      </c>
      <c r="Q595">
        <v>5</v>
      </c>
      <c r="R595">
        <v>365</v>
      </c>
      <c r="S595">
        <v>1183.3</v>
      </c>
      <c r="T595">
        <v>60.2</v>
      </c>
      <c r="U595">
        <v>10200601</v>
      </c>
      <c r="W595">
        <v>100</v>
      </c>
      <c r="X595">
        <v>100</v>
      </c>
      <c r="Y595">
        <v>100</v>
      </c>
      <c r="Z595">
        <v>100</v>
      </c>
      <c r="AA595">
        <v>100</v>
      </c>
      <c r="AB595">
        <v>100</v>
      </c>
      <c r="AC595">
        <v>100</v>
      </c>
      <c r="AD595">
        <v>100</v>
      </c>
      <c r="AG595">
        <v>322130</v>
      </c>
    </row>
    <row r="596" spans="1:34" hidden="1" x14ac:dyDescent="0.25">
      <c r="A596" t="s">
        <v>48</v>
      </c>
      <c r="B596" t="s">
        <v>1467</v>
      </c>
      <c r="C596" t="s">
        <v>139</v>
      </c>
      <c r="D596" s="9">
        <v>54789</v>
      </c>
      <c r="E596">
        <v>52089</v>
      </c>
      <c r="F596" s="8" t="s">
        <v>496</v>
      </c>
      <c r="G596" s="11" t="str">
        <f t="shared" si="9"/>
        <v>52089-BLR010</v>
      </c>
      <c r="H596">
        <v>4004311</v>
      </c>
      <c r="I596">
        <v>124225312</v>
      </c>
      <c r="W596">
        <v>100</v>
      </c>
      <c r="X596">
        <v>100</v>
      </c>
      <c r="Y596">
        <v>100</v>
      </c>
      <c r="Z596">
        <v>100</v>
      </c>
      <c r="AA596">
        <v>100</v>
      </c>
      <c r="AB596">
        <v>100</v>
      </c>
      <c r="AC596">
        <v>100</v>
      </c>
      <c r="AD596">
        <v>100</v>
      </c>
      <c r="AH596" t="s">
        <v>1452</v>
      </c>
    </row>
    <row r="597" spans="1:34" hidden="1" x14ac:dyDescent="0.25">
      <c r="A597" t="s">
        <v>48</v>
      </c>
      <c r="B597" t="s">
        <v>1467</v>
      </c>
      <c r="C597" t="s">
        <v>139</v>
      </c>
      <c r="D597" s="9">
        <v>54789</v>
      </c>
      <c r="E597">
        <v>52089</v>
      </c>
      <c r="F597" s="8" t="s">
        <v>499</v>
      </c>
      <c r="G597" s="11" t="str">
        <f t="shared" si="9"/>
        <v>52089-BLR011</v>
      </c>
      <c r="H597">
        <v>4004311</v>
      </c>
      <c r="I597">
        <v>121828713</v>
      </c>
      <c r="J597">
        <v>124225412</v>
      </c>
      <c r="K597">
        <v>173620514</v>
      </c>
      <c r="L597">
        <v>20304</v>
      </c>
      <c r="M597">
        <v>111</v>
      </c>
      <c r="N597">
        <v>111</v>
      </c>
      <c r="O597">
        <v>1</v>
      </c>
      <c r="U597">
        <v>10200603</v>
      </c>
      <c r="W597">
        <v>99.987140159999996</v>
      </c>
      <c r="X597">
        <v>99.987450580000001</v>
      </c>
      <c r="Y597">
        <v>99.97283813</v>
      </c>
      <c r="Z597">
        <v>99.968428619999997</v>
      </c>
      <c r="AA597">
        <v>99.165241159999994</v>
      </c>
      <c r="AB597">
        <v>99.966339899999994</v>
      </c>
      <c r="AC597">
        <v>99.99116205</v>
      </c>
      <c r="AD597">
        <v>99.99116205</v>
      </c>
      <c r="AG597">
        <v>325220</v>
      </c>
      <c r="AH597" t="s">
        <v>1544</v>
      </c>
    </row>
    <row r="598" spans="1:34" hidden="1" x14ac:dyDescent="0.25">
      <c r="A598" t="s">
        <v>48</v>
      </c>
      <c r="B598" t="s">
        <v>1467</v>
      </c>
      <c r="C598" t="s">
        <v>139</v>
      </c>
      <c r="D598" s="9">
        <v>54789</v>
      </c>
      <c r="E598">
        <v>52089</v>
      </c>
      <c r="F598" s="8" t="s">
        <v>499</v>
      </c>
      <c r="G598" s="11" t="str">
        <f t="shared" si="9"/>
        <v>52089-BLR011</v>
      </c>
      <c r="H598">
        <v>4004311</v>
      </c>
      <c r="I598">
        <v>121828713</v>
      </c>
      <c r="J598">
        <v>124225412</v>
      </c>
      <c r="K598">
        <v>173620614</v>
      </c>
      <c r="L598">
        <v>20304</v>
      </c>
      <c r="M598">
        <v>111</v>
      </c>
      <c r="N598">
        <v>111</v>
      </c>
      <c r="O598">
        <v>2</v>
      </c>
      <c r="U598">
        <v>10200501</v>
      </c>
      <c r="W598">
        <v>1.2859838E-2</v>
      </c>
      <c r="X598">
        <v>1.2549418E-2</v>
      </c>
      <c r="Y598">
        <v>2.7161873999999999E-2</v>
      </c>
      <c r="Z598">
        <v>3.1571383000000001E-2</v>
      </c>
      <c r="AA598">
        <v>0.83475884499999997</v>
      </c>
      <c r="AB598">
        <v>3.3660095000000001E-2</v>
      </c>
      <c r="AC598">
        <v>8.8379459999999993E-3</v>
      </c>
      <c r="AD598">
        <v>8.8379459999999993E-3</v>
      </c>
      <c r="AG598">
        <v>325220</v>
      </c>
      <c r="AH598" t="s">
        <v>1544</v>
      </c>
    </row>
    <row r="599" spans="1:34" hidden="1" x14ac:dyDescent="0.25">
      <c r="A599" t="s">
        <v>48</v>
      </c>
      <c r="B599" t="s">
        <v>1467</v>
      </c>
      <c r="C599" t="s">
        <v>139</v>
      </c>
      <c r="D599" s="9">
        <v>54789</v>
      </c>
      <c r="E599">
        <v>52089</v>
      </c>
      <c r="F599" s="8" t="s">
        <v>501</v>
      </c>
      <c r="G599" s="11" t="str">
        <f t="shared" si="9"/>
        <v>52089-BLR012</v>
      </c>
      <c r="H599">
        <v>4004311</v>
      </c>
      <c r="I599">
        <v>121828813</v>
      </c>
      <c r="J599">
        <v>124225512</v>
      </c>
      <c r="K599">
        <v>173620714</v>
      </c>
      <c r="L599">
        <v>20304</v>
      </c>
      <c r="M599">
        <v>112</v>
      </c>
      <c r="N599">
        <v>112</v>
      </c>
      <c r="O599">
        <v>1</v>
      </c>
      <c r="U599">
        <v>10200603</v>
      </c>
      <c r="W599">
        <v>100</v>
      </c>
      <c r="X599">
        <v>100</v>
      </c>
      <c r="Y599">
        <v>100</v>
      </c>
      <c r="Z599">
        <v>100</v>
      </c>
      <c r="AA599">
        <v>100</v>
      </c>
      <c r="AB599">
        <v>100</v>
      </c>
      <c r="AC599">
        <v>100</v>
      </c>
      <c r="AD599">
        <v>100</v>
      </c>
      <c r="AG599">
        <v>325220</v>
      </c>
      <c r="AH599" t="s">
        <v>1544</v>
      </c>
    </row>
    <row r="600" spans="1:34" hidden="1" x14ac:dyDescent="0.25">
      <c r="A600" t="s">
        <v>48</v>
      </c>
      <c r="B600" t="s">
        <v>1467</v>
      </c>
      <c r="C600" t="s">
        <v>139</v>
      </c>
      <c r="D600" s="9">
        <v>54789</v>
      </c>
      <c r="E600">
        <v>52089</v>
      </c>
      <c r="F600" s="8" t="s">
        <v>503</v>
      </c>
      <c r="G600" s="11" t="str">
        <f t="shared" si="9"/>
        <v>52089-BLR013</v>
      </c>
      <c r="H600">
        <v>4004311</v>
      </c>
      <c r="I600">
        <v>121828913</v>
      </c>
      <c r="J600">
        <v>124225612</v>
      </c>
      <c r="K600">
        <v>173620914</v>
      </c>
      <c r="L600">
        <v>20304</v>
      </c>
      <c r="M600">
        <v>113</v>
      </c>
      <c r="N600">
        <v>113</v>
      </c>
      <c r="O600">
        <v>1</v>
      </c>
      <c r="U600">
        <v>10200603</v>
      </c>
      <c r="W600">
        <v>99.995256780000005</v>
      </c>
      <c r="X600">
        <v>99.99516586</v>
      </c>
      <c r="Y600">
        <v>99.986806689999995</v>
      </c>
      <c r="Z600">
        <v>99.984664510000002</v>
      </c>
      <c r="AA600">
        <v>99.349549780000004</v>
      </c>
      <c r="AB600">
        <v>99.895355989999999</v>
      </c>
      <c r="AC600">
        <v>99.996595630000002</v>
      </c>
      <c r="AD600">
        <v>99.996595630000002</v>
      </c>
      <c r="AG600">
        <v>325220</v>
      </c>
      <c r="AH600" t="s">
        <v>1544</v>
      </c>
    </row>
    <row r="601" spans="1:34" hidden="1" x14ac:dyDescent="0.25">
      <c r="A601" t="s">
        <v>48</v>
      </c>
      <c r="B601" t="s">
        <v>1467</v>
      </c>
      <c r="C601" t="s">
        <v>139</v>
      </c>
      <c r="D601" s="9">
        <v>54789</v>
      </c>
      <c r="E601">
        <v>52089</v>
      </c>
      <c r="F601" s="8" t="s">
        <v>503</v>
      </c>
      <c r="G601" s="11" t="str">
        <f t="shared" si="9"/>
        <v>52089-BLR013</v>
      </c>
      <c r="H601">
        <v>4004311</v>
      </c>
      <c r="I601">
        <v>121828913</v>
      </c>
      <c r="J601">
        <v>124225612</v>
      </c>
      <c r="K601">
        <v>173621014</v>
      </c>
      <c r="L601">
        <v>20304</v>
      </c>
      <c r="M601">
        <v>113</v>
      </c>
      <c r="N601">
        <v>113</v>
      </c>
      <c r="O601">
        <v>2</v>
      </c>
      <c r="U601">
        <v>10200501</v>
      </c>
      <c r="W601">
        <v>4.7432189999999999E-3</v>
      </c>
      <c r="X601">
        <v>4.834138E-3</v>
      </c>
      <c r="Y601">
        <v>1.3193313999999999E-2</v>
      </c>
      <c r="Z601">
        <v>1.5335489000000001E-2</v>
      </c>
      <c r="AA601">
        <v>0.65045021999999997</v>
      </c>
      <c r="AB601">
        <v>0.10464401399999999</v>
      </c>
      <c r="AC601">
        <v>3.404369E-3</v>
      </c>
      <c r="AD601">
        <v>3.404369E-3</v>
      </c>
      <c r="AG601">
        <v>325220</v>
      </c>
      <c r="AH601" t="s">
        <v>1544</v>
      </c>
    </row>
    <row r="602" spans="1:34" hidden="1" x14ac:dyDescent="0.25">
      <c r="A602" t="s">
        <v>48</v>
      </c>
      <c r="B602" t="s">
        <v>1467</v>
      </c>
      <c r="C602" t="s">
        <v>139</v>
      </c>
      <c r="D602" s="9">
        <v>54789</v>
      </c>
      <c r="E602">
        <v>52089</v>
      </c>
      <c r="F602" s="8" t="s">
        <v>505</v>
      </c>
      <c r="G602" s="11" t="str">
        <f t="shared" si="9"/>
        <v>52089-BLR014</v>
      </c>
      <c r="H602">
        <v>4004311</v>
      </c>
      <c r="I602">
        <v>121829013</v>
      </c>
      <c r="J602">
        <v>124225712</v>
      </c>
      <c r="K602">
        <v>173621114</v>
      </c>
      <c r="L602">
        <v>20304</v>
      </c>
      <c r="M602">
        <v>114</v>
      </c>
      <c r="N602">
        <v>114</v>
      </c>
      <c r="O602">
        <v>1</v>
      </c>
      <c r="U602">
        <v>10200603</v>
      </c>
      <c r="W602">
        <v>100</v>
      </c>
      <c r="X602">
        <v>100</v>
      </c>
      <c r="Y602">
        <v>100</v>
      </c>
      <c r="Z602">
        <v>100</v>
      </c>
      <c r="AA602">
        <v>100</v>
      </c>
      <c r="AB602">
        <v>100</v>
      </c>
      <c r="AC602">
        <v>100</v>
      </c>
      <c r="AD602">
        <v>100</v>
      </c>
      <c r="AG602">
        <v>325220</v>
      </c>
      <c r="AH602" t="s">
        <v>1544</v>
      </c>
    </row>
    <row r="603" spans="1:34" hidden="1" x14ac:dyDescent="0.25">
      <c r="A603" t="s">
        <v>48</v>
      </c>
      <c r="B603" t="s">
        <v>1467</v>
      </c>
      <c r="C603" t="s">
        <v>139</v>
      </c>
      <c r="D603" s="9">
        <v>54789</v>
      </c>
      <c r="E603">
        <v>52152</v>
      </c>
      <c r="F603" s="8" t="s">
        <v>540</v>
      </c>
      <c r="G603" s="11" t="str">
        <f t="shared" si="9"/>
        <v>52152-029</v>
      </c>
      <c r="H603">
        <v>5747111</v>
      </c>
      <c r="I603">
        <v>21806413</v>
      </c>
      <c r="J603">
        <v>20899812</v>
      </c>
      <c r="K603">
        <v>1019514</v>
      </c>
      <c r="L603">
        <v>60214</v>
      </c>
      <c r="M603">
        <v>29</v>
      </c>
      <c r="N603">
        <v>22</v>
      </c>
      <c r="O603">
        <v>2</v>
      </c>
      <c r="P603">
        <v>147</v>
      </c>
      <c r="Q603">
        <v>12</v>
      </c>
      <c r="R603">
        <v>190</v>
      </c>
      <c r="S603">
        <v>7194</v>
      </c>
      <c r="T603">
        <v>63.6</v>
      </c>
      <c r="U603">
        <v>20100201</v>
      </c>
      <c r="W603">
        <v>100</v>
      </c>
      <c r="X603">
        <v>100</v>
      </c>
      <c r="Y603">
        <v>100</v>
      </c>
      <c r="Z603">
        <v>100</v>
      </c>
      <c r="AA603">
        <v>100</v>
      </c>
      <c r="AB603">
        <v>100</v>
      </c>
      <c r="AC603">
        <v>100</v>
      </c>
      <c r="AD603">
        <v>100</v>
      </c>
      <c r="AG603">
        <v>322121</v>
      </c>
      <c r="AH603" t="s">
        <v>1544</v>
      </c>
    </row>
    <row r="604" spans="1:34" hidden="1" x14ac:dyDescent="0.25">
      <c r="A604" t="s">
        <v>48</v>
      </c>
      <c r="B604" t="s">
        <v>1467</v>
      </c>
      <c r="C604" t="s">
        <v>139</v>
      </c>
      <c r="D604" s="9">
        <v>54789</v>
      </c>
      <c r="E604">
        <v>880093</v>
      </c>
      <c r="F604" s="8" t="s">
        <v>830</v>
      </c>
      <c r="G604" s="11" t="str">
        <f t="shared" si="9"/>
        <v>880093-10D</v>
      </c>
      <c r="W604">
        <v>100</v>
      </c>
      <c r="X604">
        <v>100</v>
      </c>
      <c r="Y604">
        <v>100</v>
      </c>
      <c r="Z604">
        <v>100</v>
      </c>
      <c r="AA604">
        <v>100</v>
      </c>
      <c r="AB604">
        <v>100</v>
      </c>
      <c r="AC604">
        <v>100</v>
      </c>
      <c r="AD604">
        <v>100</v>
      </c>
      <c r="AH604" t="s">
        <v>1250</v>
      </c>
    </row>
    <row r="605" spans="1:34" hidden="1" x14ac:dyDescent="0.25">
      <c r="A605" t="s">
        <v>48</v>
      </c>
      <c r="B605" t="s">
        <v>1467</v>
      </c>
      <c r="C605" t="s">
        <v>139</v>
      </c>
      <c r="D605" s="9">
        <v>54789</v>
      </c>
      <c r="E605">
        <v>880093</v>
      </c>
      <c r="F605" s="8" t="s">
        <v>833</v>
      </c>
      <c r="G605" s="11" t="str">
        <f t="shared" si="9"/>
        <v>880093-10E</v>
      </c>
      <c r="W605">
        <v>100</v>
      </c>
      <c r="X605">
        <v>100</v>
      </c>
      <c r="Y605">
        <v>100</v>
      </c>
      <c r="Z605">
        <v>100</v>
      </c>
      <c r="AA605">
        <v>100</v>
      </c>
      <c r="AB605">
        <v>100</v>
      </c>
      <c r="AC605">
        <v>100</v>
      </c>
      <c r="AD605">
        <v>100</v>
      </c>
      <c r="AH605" t="s">
        <v>1252</v>
      </c>
    </row>
    <row r="606" spans="1:34" hidden="1" x14ac:dyDescent="0.25">
      <c r="A606" t="s">
        <v>48</v>
      </c>
      <c r="B606" t="s">
        <v>1467</v>
      </c>
      <c r="C606" t="s">
        <v>139</v>
      </c>
      <c r="D606" s="9">
        <v>54789</v>
      </c>
      <c r="E606">
        <v>880093</v>
      </c>
      <c r="F606" s="8" t="s">
        <v>835</v>
      </c>
      <c r="G606" s="11" t="str">
        <f t="shared" si="9"/>
        <v>880093-10F</v>
      </c>
      <c r="W606">
        <v>100</v>
      </c>
      <c r="X606">
        <v>100</v>
      </c>
      <c r="Y606">
        <v>100</v>
      </c>
      <c r="Z606">
        <v>100</v>
      </c>
      <c r="AA606">
        <v>100</v>
      </c>
      <c r="AB606">
        <v>100</v>
      </c>
      <c r="AC606">
        <v>100</v>
      </c>
      <c r="AD606">
        <v>100</v>
      </c>
      <c r="AH606" t="s">
        <v>1252</v>
      </c>
    </row>
    <row r="607" spans="1:34" hidden="1" x14ac:dyDescent="0.25">
      <c r="A607" t="s">
        <v>48</v>
      </c>
      <c r="B607" t="s">
        <v>1467</v>
      </c>
      <c r="C607" t="s">
        <v>146</v>
      </c>
      <c r="D607" s="9">
        <v>42762</v>
      </c>
      <c r="E607">
        <v>880053</v>
      </c>
      <c r="F607" s="8" t="s">
        <v>763</v>
      </c>
      <c r="G607" s="11" t="str">
        <f t="shared" si="9"/>
        <v>880053-070</v>
      </c>
      <c r="H607">
        <v>5782411</v>
      </c>
      <c r="I607">
        <v>71709213</v>
      </c>
      <c r="J607">
        <v>65921412</v>
      </c>
      <c r="K607">
        <v>99263814</v>
      </c>
      <c r="L607">
        <v>7</v>
      </c>
      <c r="M607">
        <v>71</v>
      </c>
      <c r="N607">
        <v>8</v>
      </c>
      <c r="O607">
        <v>1</v>
      </c>
      <c r="R607">
        <v>350</v>
      </c>
      <c r="S607">
        <v>4583.3</v>
      </c>
      <c r="T607">
        <v>65</v>
      </c>
      <c r="U607">
        <v>10200202</v>
      </c>
      <c r="W607">
        <v>100</v>
      </c>
      <c r="X607">
        <v>100</v>
      </c>
      <c r="Y607">
        <v>100</v>
      </c>
      <c r="Z607">
        <v>100</v>
      </c>
      <c r="AA607">
        <v>100</v>
      </c>
      <c r="AB607">
        <v>100</v>
      </c>
      <c r="AC607">
        <v>100</v>
      </c>
      <c r="AD607">
        <v>100</v>
      </c>
      <c r="AG607">
        <v>32532</v>
      </c>
      <c r="AH607" t="s">
        <v>1545</v>
      </c>
    </row>
    <row r="608" spans="1:34" hidden="1" x14ac:dyDescent="0.25">
      <c r="A608" t="s">
        <v>48</v>
      </c>
      <c r="B608" t="s">
        <v>1467</v>
      </c>
      <c r="C608" t="s">
        <v>146</v>
      </c>
      <c r="D608" s="9">
        <v>42762</v>
      </c>
      <c r="E608">
        <v>880053</v>
      </c>
      <c r="F608" s="8" t="s">
        <v>766</v>
      </c>
      <c r="G608" s="11" t="str">
        <f t="shared" si="9"/>
        <v>880053-080</v>
      </c>
      <c r="H608">
        <v>5782411</v>
      </c>
      <c r="I608">
        <v>71709413</v>
      </c>
      <c r="J608">
        <v>65921412</v>
      </c>
      <c r="K608">
        <v>99264014</v>
      </c>
      <c r="L608">
        <v>7</v>
      </c>
      <c r="M608">
        <v>81</v>
      </c>
      <c r="N608">
        <v>8</v>
      </c>
      <c r="O608">
        <v>1</v>
      </c>
      <c r="R608">
        <v>350</v>
      </c>
      <c r="S608">
        <v>4583.3</v>
      </c>
      <c r="T608">
        <v>65</v>
      </c>
      <c r="U608">
        <v>10200202</v>
      </c>
      <c r="W608">
        <v>100</v>
      </c>
      <c r="X608">
        <v>100</v>
      </c>
      <c r="Y608">
        <v>100</v>
      </c>
      <c r="Z608">
        <v>100</v>
      </c>
      <c r="AA608">
        <v>100</v>
      </c>
      <c r="AB608">
        <v>100</v>
      </c>
      <c r="AC608">
        <v>100</v>
      </c>
      <c r="AD608">
        <v>100</v>
      </c>
      <c r="AG608">
        <v>32532</v>
      </c>
      <c r="AH608" t="s">
        <v>1545</v>
      </c>
    </row>
    <row r="609" spans="1:34" hidden="1" x14ac:dyDescent="0.25">
      <c r="A609" t="s">
        <v>48</v>
      </c>
      <c r="B609" t="s">
        <v>1467</v>
      </c>
      <c r="C609" t="s">
        <v>146</v>
      </c>
      <c r="D609" s="9">
        <v>42762</v>
      </c>
      <c r="E609">
        <v>880053</v>
      </c>
      <c r="F609" s="8" t="s">
        <v>768</v>
      </c>
      <c r="G609" s="11" t="str">
        <f t="shared" si="9"/>
        <v>880053-090</v>
      </c>
      <c r="H609">
        <v>5782411</v>
      </c>
      <c r="I609">
        <v>71709613</v>
      </c>
      <c r="J609">
        <v>65921412</v>
      </c>
      <c r="K609">
        <v>99264214</v>
      </c>
      <c r="L609">
        <v>7</v>
      </c>
      <c r="M609">
        <v>91</v>
      </c>
      <c r="N609">
        <v>8</v>
      </c>
      <c r="O609">
        <v>1</v>
      </c>
      <c r="R609">
        <v>350</v>
      </c>
      <c r="S609">
        <v>4583.3</v>
      </c>
      <c r="T609">
        <v>65</v>
      </c>
      <c r="U609">
        <v>10200202</v>
      </c>
      <c r="W609">
        <v>100</v>
      </c>
      <c r="X609">
        <v>100</v>
      </c>
      <c r="Y609">
        <v>100</v>
      </c>
      <c r="Z609">
        <v>100</v>
      </c>
      <c r="AA609">
        <v>100</v>
      </c>
      <c r="AB609">
        <v>100</v>
      </c>
      <c r="AC609">
        <v>100</v>
      </c>
      <c r="AD609">
        <v>100</v>
      </c>
      <c r="AG609">
        <v>32532</v>
      </c>
      <c r="AH609" t="s">
        <v>1545</v>
      </c>
    </row>
    <row r="610" spans="1:34" hidden="1" x14ac:dyDescent="0.25">
      <c r="A610" t="s">
        <v>48</v>
      </c>
      <c r="B610" t="s">
        <v>1546</v>
      </c>
      <c r="C610" t="s">
        <v>684</v>
      </c>
      <c r="D610" s="9">
        <v>54789</v>
      </c>
      <c r="E610">
        <v>880004</v>
      </c>
      <c r="F610" s="8" t="s">
        <v>90</v>
      </c>
      <c r="G610" s="11" t="str">
        <f t="shared" si="9"/>
        <v>880004-3</v>
      </c>
      <c r="H610">
        <v>2701211</v>
      </c>
      <c r="I610">
        <v>41213413</v>
      </c>
      <c r="J610">
        <v>39304112</v>
      </c>
      <c r="K610">
        <v>48458714</v>
      </c>
      <c r="L610">
        <v>25</v>
      </c>
      <c r="M610">
        <v>3</v>
      </c>
      <c r="N610">
        <v>3</v>
      </c>
      <c r="O610">
        <v>2</v>
      </c>
      <c r="P610">
        <v>133</v>
      </c>
      <c r="Q610">
        <v>6</v>
      </c>
      <c r="R610">
        <v>362</v>
      </c>
      <c r="S610">
        <v>3073.3</v>
      </c>
      <c r="T610">
        <v>78</v>
      </c>
      <c r="U610">
        <v>10200501</v>
      </c>
      <c r="W610">
        <v>50</v>
      </c>
      <c r="X610">
        <v>50</v>
      </c>
      <c r="Y610">
        <v>50</v>
      </c>
      <c r="Z610">
        <v>50</v>
      </c>
      <c r="AA610">
        <v>50</v>
      </c>
      <c r="AB610">
        <v>50</v>
      </c>
      <c r="AC610">
        <v>50</v>
      </c>
      <c r="AD610">
        <v>50</v>
      </c>
      <c r="AG610">
        <v>221330</v>
      </c>
    </row>
    <row r="611" spans="1:34" hidden="1" x14ac:dyDescent="0.25">
      <c r="A611" t="s">
        <v>48</v>
      </c>
      <c r="B611" t="s">
        <v>1546</v>
      </c>
      <c r="C611" t="s">
        <v>684</v>
      </c>
      <c r="D611" s="9">
        <v>54789</v>
      </c>
      <c r="E611">
        <v>880004</v>
      </c>
      <c r="F611" s="8" t="s">
        <v>90</v>
      </c>
      <c r="G611" s="11" t="str">
        <f t="shared" si="9"/>
        <v>880004-3</v>
      </c>
      <c r="H611">
        <v>2701211</v>
      </c>
      <c r="I611">
        <v>41213413</v>
      </c>
      <c r="J611">
        <v>39304112</v>
      </c>
      <c r="K611">
        <v>48458814</v>
      </c>
      <c r="L611">
        <v>25</v>
      </c>
      <c r="M611">
        <v>3</v>
      </c>
      <c r="N611">
        <v>3</v>
      </c>
      <c r="O611">
        <v>1</v>
      </c>
      <c r="P611">
        <v>133</v>
      </c>
      <c r="Q611">
        <v>6</v>
      </c>
      <c r="R611">
        <v>362</v>
      </c>
      <c r="S611">
        <v>3073.3</v>
      </c>
      <c r="T611">
        <v>78</v>
      </c>
      <c r="U611">
        <v>10200601</v>
      </c>
      <c r="W611">
        <v>50</v>
      </c>
      <c r="X611">
        <v>50</v>
      </c>
      <c r="Y611">
        <v>50</v>
      </c>
      <c r="Z611">
        <v>50</v>
      </c>
      <c r="AA611">
        <v>50</v>
      </c>
      <c r="AB611">
        <v>50</v>
      </c>
      <c r="AC611">
        <v>50</v>
      </c>
      <c r="AD611">
        <v>50</v>
      </c>
      <c r="AG611">
        <v>221330</v>
      </c>
    </row>
    <row r="612" spans="1:34" hidden="1" x14ac:dyDescent="0.25">
      <c r="A612" t="s">
        <v>48</v>
      </c>
      <c r="B612" t="s">
        <v>1546</v>
      </c>
      <c r="C612" t="s">
        <v>684</v>
      </c>
      <c r="D612" s="9">
        <v>54789</v>
      </c>
      <c r="E612">
        <v>880004</v>
      </c>
      <c r="F612" s="8" t="s">
        <v>94</v>
      </c>
      <c r="G612" s="11" t="str">
        <f t="shared" si="9"/>
        <v>880004-4</v>
      </c>
      <c r="H612">
        <v>2701211</v>
      </c>
      <c r="I612">
        <v>41213313</v>
      </c>
      <c r="J612">
        <v>39304212</v>
      </c>
      <c r="K612">
        <v>48458914</v>
      </c>
      <c r="L612">
        <v>25</v>
      </c>
      <c r="M612">
        <v>4</v>
      </c>
      <c r="N612">
        <v>4</v>
      </c>
      <c r="O612">
        <v>2</v>
      </c>
      <c r="P612">
        <v>133</v>
      </c>
      <c r="Q612">
        <v>6</v>
      </c>
      <c r="R612">
        <v>362</v>
      </c>
      <c r="S612">
        <v>3226.9</v>
      </c>
      <c r="T612">
        <v>81</v>
      </c>
      <c r="U612">
        <v>10200501</v>
      </c>
      <c r="W612">
        <v>50</v>
      </c>
      <c r="X612">
        <v>50</v>
      </c>
      <c r="Y612">
        <v>50</v>
      </c>
      <c r="Z612">
        <v>50</v>
      </c>
      <c r="AA612">
        <v>50</v>
      </c>
      <c r="AB612">
        <v>50</v>
      </c>
      <c r="AC612">
        <v>50</v>
      </c>
      <c r="AD612">
        <v>50</v>
      </c>
      <c r="AG612">
        <v>221330</v>
      </c>
    </row>
    <row r="613" spans="1:34" hidden="1" x14ac:dyDescent="0.25">
      <c r="A613" t="s">
        <v>48</v>
      </c>
      <c r="B613" t="s">
        <v>1546</v>
      </c>
      <c r="C613" t="s">
        <v>684</v>
      </c>
      <c r="D613" s="9">
        <v>54789</v>
      </c>
      <c r="E613">
        <v>880004</v>
      </c>
      <c r="F613" s="8" t="s">
        <v>94</v>
      </c>
      <c r="G613" s="11" t="str">
        <f t="shared" si="9"/>
        <v>880004-4</v>
      </c>
      <c r="H613">
        <v>2701211</v>
      </c>
      <c r="I613">
        <v>41213313</v>
      </c>
      <c r="J613">
        <v>39304212</v>
      </c>
      <c r="K613">
        <v>48459014</v>
      </c>
      <c r="L613">
        <v>25</v>
      </c>
      <c r="M613">
        <v>4</v>
      </c>
      <c r="N613">
        <v>4</v>
      </c>
      <c r="O613">
        <v>1</v>
      </c>
      <c r="P613">
        <v>133</v>
      </c>
      <c r="Q613">
        <v>6</v>
      </c>
      <c r="R613">
        <v>362</v>
      </c>
      <c r="S613">
        <v>3226.9</v>
      </c>
      <c r="T613">
        <v>81</v>
      </c>
      <c r="U613">
        <v>10200601</v>
      </c>
      <c r="W613">
        <v>50</v>
      </c>
      <c r="X613">
        <v>50</v>
      </c>
      <c r="Y613">
        <v>50</v>
      </c>
      <c r="Z613">
        <v>50</v>
      </c>
      <c r="AA613">
        <v>50</v>
      </c>
      <c r="AB613">
        <v>50</v>
      </c>
      <c r="AC613">
        <v>50</v>
      </c>
      <c r="AD613">
        <v>50</v>
      </c>
      <c r="AG613">
        <v>221330</v>
      </c>
    </row>
    <row r="614" spans="1:34" hidden="1" x14ac:dyDescent="0.25">
      <c r="A614" t="s">
        <v>48</v>
      </c>
      <c r="B614" t="s">
        <v>1546</v>
      </c>
      <c r="C614" t="s">
        <v>684</v>
      </c>
      <c r="D614" s="9">
        <v>54789</v>
      </c>
      <c r="E614">
        <v>880004</v>
      </c>
      <c r="F614" s="8" t="s">
        <v>687</v>
      </c>
      <c r="G614" s="11" t="str">
        <f t="shared" si="9"/>
        <v>880004-5C</v>
      </c>
      <c r="H614">
        <v>2701211</v>
      </c>
      <c r="I614">
        <v>41213613</v>
      </c>
      <c r="J614">
        <v>58244112</v>
      </c>
      <c r="K614">
        <v>48458314</v>
      </c>
      <c r="L614">
        <v>25</v>
      </c>
      <c r="M614" t="s">
        <v>1547</v>
      </c>
      <c r="N614">
        <v>5</v>
      </c>
      <c r="O614">
        <v>2</v>
      </c>
      <c r="P614">
        <v>133</v>
      </c>
      <c r="Q614">
        <v>1</v>
      </c>
      <c r="R614">
        <v>30</v>
      </c>
      <c r="T614">
        <v>1</v>
      </c>
      <c r="U614">
        <v>10200501</v>
      </c>
      <c r="W614">
        <v>50</v>
      </c>
      <c r="X614">
        <v>50</v>
      </c>
      <c r="Y614">
        <v>50</v>
      </c>
      <c r="Z614">
        <v>50</v>
      </c>
      <c r="AA614">
        <v>50</v>
      </c>
      <c r="AB614">
        <v>50</v>
      </c>
      <c r="AC614">
        <v>50</v>
      </c>
      <c r="AD614">
        <v>50</v>
      </c>
      <c r="AG614">
        <v>221330</v>
      </c>
    </row>
    <row r="615" spans="1:34" hidden="1" x14ac:dyDescent="0.25">
      <c r="A615" t="s">
        <v>48</v>
      </c>
      <c r="B615" t="s">
        <v>1546</v>
      </c>
      <c r="C615" t="s">
        <v>684</v>
      </c>
      <c r="D615" s="9">
        <v>54789</v>
      </c>
      <c r="E615">
        <v>880004</v>
      </c>
      <c r="F615" s="8" t="s">
        <v>687</v>
      </c>
      <c r="G615" s="11" t="str">
        <f t="shared" si="9"/>
        <v>880004-5C</v>
      </c>
      <c r="H615">
        <v>2701211</v>
      </c>
      <c r="I615">
        <v>41213613</v>
      </c>
      <c r="J615">
        <v>58244112</v>
      </c>
      <c r="K615">
        <v>48458414</v>
      </c>
      <c r="L615">
        <v>25</v>
      </c>
      <c r="M615" t="s">
        <v>1547</v>
      </c>
      <c r="N615">
        <v>5</v>
      </c>
      <c r="O615">
        <v>1</v>
      </c>
      <c r="P615">
        <v>133</v>
      </c>
      <c r="Q615">
        <v>1</v>
      </c>
      <c r="R615">
        <v>30</v>
      </c>
      <c r="T615">
        <v>1</v>
      </c>
      <c r="U615">
        <v>10200601</v>
      </c>
      <c r="W615">
        <v>50</v>
      </c>
      <c r="X615">
        <v>50</v>
      </c>
      <c r="Y615">
        <v>50</v>
      </c>
      <c r="Z615">
        <v>50</v>
      </c>
      <c r="AA615">
        <v>50</v>
      </c>
      <c r="AB615">
        <v>50</v>
      </c>
      <c r="AC615">
        <v>50</v>
      </c>
      <c r="AD615">
        <v>50</v>
      </c>
      <c r="AG615">
        <v>221330</v>
      </c>
    </row>
    <row r="616" spans="1:34" hidden="1" x14ac:dyDescent="0.25">
      <c r="A616" t="s">
        <v>48</v>
      </c>
      <c r="B616" t="s">
        <v>1546</v>
      </c>
      <c r="C616" t="s">
        <v>54</v>
      </c>
      <c r="D616" s="9">
        <v>54789</v>
      </c>
      <c r="E616">
        <v>7254</v>
      </c>
      <c r="F616" s="8" t="s">
        <v>171</v>
      </c>
      <c r="G616" s="11" t="str">
        <f t="shared" si="9"/>
        <v>7254-32432</v>
      </c>
      <c r="H616">
        <v>901111</v>
      </c>
      <c r="I616">
        <v>46577813</v>
      </c>
      <c r="J616">
        <v>44259312</v>
      </c>
      <c r="K616">
        <v>48731214</v>
      </c>
      <c r="L616">
        <v>950111</v>
      </c>
      <c r="M616">
        <v>88</v>
      </c>
      <c r="N616">
        <v>88</v>
      </c>
      <c r="O616">
        <v>2</v>
      </c>
      <c r="P616">
        <v>65</v>
      </c>
      <c r="Q616">
        <v>11.1</v>
      </c>
      <c r="R616">
        <v>285</v>
      </c>
      <c r="S616">
        <v>5848.9</v>
      </c>
      <c r="T616">
        <v>60.4</v>
      </c>
      <c r="U616">
        <v>20100101</v>
      </c>
      <c r="W616">
        <v>0</v>
      </c>
      <c r="X616">
        <v>0</v>
      </c>
      <c r="Y616">
        <v>0</v>
      </c>
      <c r="Z616">
        <v>0</v>
      </c>
      <c r="AA616">
        <v>0</v>
      </c>
      <c r="AB616">
        <v>0</v>
      </c>
      <c r="AC616">
        <v>0</v>
      </c>
      <c r="AD616">
        <v>0</v>
      </c>
      <c r="AG616">
        <v>713110</v>
      </c>
    </row>
    <row r="617" spans="1:34" hidden="1" x14ac:dyDescent="0.25">
      <c r="A617" t="s">
        <v>48</v>
      </c>
      <c r="B617" t="s">
        <v>1546</v>
      </c>
      <c r="C617" t="s">
        <v>54</v>
      </c>
      <c r="D617" s="9">
        <v>54789</v>
      </c>
      <c r="E617">
        <v>7254</v>
      </c>
      <c r="F617" s="8" t="s">
        <v>171</v>
      </c>
      <c r="G617" s="11" t="str">
        <f t="shared" si="9"/>
        <v>7254-32432</v>
      </c>
      <c r="H617">
        <v>901111</v>
      </c>
      <c r="I617">
        <v>46577813</v>
      </c>
      <c r="J617">
        <v>44259312</v>
      </c>
      <c r="K617">
        <v>48731314</v>
      </c>
      <c r="L617">
        <v>950111</v>
      </c>
      <c r="M617">
        <v>88</v>
      </c>
      <c r="N617">
        <v>88</v>
      </c>
      <c r="O617">
        <v>1</v>
      </c>
      <c r="P617">
        <v>65</v>
      </c>
      <c r="Q617">
        <v>11.1</v>
      </c>
      <c r="R617">
        <v>285</v>
      </c>
      <c r="S617">
        <v>5848.9</v>
      </c>
      <c r="T617">
        <v>60.4</v>
      </c>
      <c r="U617">
        <v>20100201</v>
      </c>
      <c r="W617">
        <v>100</v>
      </c>
      <c r="X617">
        <v>100</v>
      </c>
      <c r="Y617">
        <v>100</v>
      </c>
      <c r="Z617">
        <v>100</v>
      </c>
      <c r="AA617">
        <v>100</v>
      </c>
      <c r="AB617">
        <v>100</v>
      </c>
      <c r="AC617">
        <v>100</v>
      </c>
      <c r="AD617">
        <v>100</v>
      </c>
      <c r="AG617">
        <v>713110</v>
      </c>
    </row>
    <row r="618" spans="1:34" hidden="1" x14ac:dyDescent="0.25">
      <c r="A618" t="s">
        <v>48</v>
      </c>
      <c r="B618" t="s">
        <v>1546</v>
      </c>
      <c r="C618" t="s">
        <v>59</v>
      </c>
      <c r="D618" s="9">
        <v>54789</v>
      </c>
      <c r="E618">
        <v>50240</v>
      </c>
      <c r="F618" s="8" t="s">
        <v>167</v>
      </c>
      <c r="G618" s="11" t="str">
        <f t="shared" si="9"/>
        <v>50240-2</v>
      </c>
      <c r="H618">
        <v>4912511</v>
      </c>
      <c r="I618">
        <v>30461713</v>
      </c>
      <c r="J618">
        <v>29213212</v>
      </c>
      <c r="K618">
        <v>123883514</v>
      </c>
      <c r="L618">
        <v>12</v>
      </c>
      <c r="M618">
        <v>2</v>
      </c>
      <c r="N618">
        <v>2</v>
      </c>
      <c r="O618" t="s">
        <v>1548</v>
      </c>
      <c r="P618">
        <v>200</v>
      </c>
      <c r="Q618">
        <v>6</v>
      </c>
      <c r="R618">
        <v>350</v>
      </c>
      <c r="S618">
        <v>1895</v>
      </c>
      <c r="T618">
        <v>67</v>
      </c>
      <c r="U618">
        <v>10300209</v>
      </c>
      <c r="W618">
        <v>0</v>
      </c>
      <c r="X618">
        <v>0</v>
      </c>
      <c r="Y618">
        <v>0</v>
      </c>
      <c r="Z618">
        <v>0</v>
      </c>
      <c r="AA618">
        <v>0</v>
      </c>
      <c r="AB618">
        <v>0</v>
      </c>
      <c r="AC618">
        <v>0</v>
      </c>
      <c r="AD618">
        <v>0</v>
      </c>
      <c r="AG618">
        <v>61131</v>
      </c>
    </row>
    <row r="619" spans="1:34" hidden="1" x14ac:dyDescent="0.25">
      <c r="A619" t="s">
        <v>48</v>
      </c>
      <c r="B619" t="s">
        <v>1546</v>
      </c>
      <c r="C619" t="s">
        <v>59</v>
      </c>
      <c r="D619" s="9">
        <v>54789</v>
      </c>
      <c r="E619">
        <v>50240</v>
      </c>
      <c r="F619" s="8" t="s">
        <v>167</v>
      </c>
      <c r="G619" s="11" t="str">
        <f t="shared" si="9"/>
        <v>50240-2</v>
      </c>
      <c r="H619">
        <v>4912511</v>
      </c>
      <c r="I619">
        <v>30461713</v>
      </c>
      <c r="J619">
        <v>29213212</v>
      </c>
      <c r="K619">
        <v>123883614</v>
      </c>
      <c r="L619">
        <v>12</v>
      </c>
      <c r="M619">
        <v>2</v>
      </c>
      <c r="N619">
        <v>2</v>
      </c>
      <c r="O619" t="s">
        <v>1549</v>
      </c>
      <c r="P619">
        <v>200</v>
      </c>
      <c r="Q619">
        <v>6</v>
      </c>
      <c r="R619">
        <v>350</v>
      </c>
      <c r="S619">
        <v>1895</v>
      </c>
      <c r="T619">
        <v>67</v>
      </c>
      <c r="U619">
        <v>10300602</v>
      </c>
      <c r="W619">
        <v>100</v>
      </c>
      <c r="X619">
        <v>100</v>
      </c>
      <c r="Y619">
        <v>100</v>
      </c>
      <c r="Z619">
        <v>100</v>
      </c>
      <c r="AA619">
        <v>100</v>
      </c>
      <c r="AB619">
        <v>100</v>
      </c>
      <c r="AC619">
        <v>100</v>
      </c>
      <c r="AD619">
        <v>100</v>
      </c>
      <c r="AG619">
        <v>61131</v>
      </c>
    </row>
    <row r="620" spans="1:34" hidden="1" x14ac:dyDescent="0.25">
      <c r="A620" t="s">
        <v>48</v>
      </c>
      <c r="B620" t="s">
        <v>1546</v>
      </c>
      <c r="C620" t="s">
        <v>59</v>
      </c>
      <c r="D620" s="9">
        <v>54789</v>
      </c>
      <c r="E620">
        <v>50240</v>
      </c>
      <c r="F620" s="8" t="s">
        <v>167</v>
      </c>
      <c r="G620" s="11" t="str">
        <f t="shared" si="9"/>
        <v>50240-2</v>
      </c>
      <c r="H620">
        <v>4912511</v>
      </c>
      <c r="I620">
        <v>30461713</v>
      </c>
      <c r="J620">
        <v>29213212</v>
      </c>
      <c r="K620">
        <v>141321314</v>
      </c>
      <c r="L620">
        <v>12</v>
      </c>
      <c r="M620">
        <v>2</v>
      </c>
      <c r="N620">
        <v>2</v>
      </c>
      <c r="O620" t="s">
        <v>1550</v>
      </c>
      <c r="P620">
        <v>200</v>
      </c>
      <c r="Q620">
        <v>6</v>
      </c>
      <c r="R620">
        <v>350</v>
      </c>
      <c r="S620">
        <v>1895</v>
      </c>
      <c r="T620">
        <v>67</v>
      </c>
      <c r="U620">
        <v>10300209</v>
      </c>
      <c r="W620">
        <v>0</v>
      </c>
      <c r="X620">
        <v>0</v>
      </c>
      <c r="Y620">
        <v>0</v>
      </c>
      <c r="Z620">
        <v>0</v>
      </c>
      <c r="AA620">
        <v>0</v>
      </c>
      <c r="AB620">
        <v>0</v>
      </c>
      <c r="AC620">
        <v>0</v>
      </c>
      <c r="AD620">
        <v>0</v>
      </c>
      <c r="AG620">
        <v>61131</v>
      </c>
    </row>
    <row r="621" spans="1:34" hidden="1" x14ac:dyDescent="0.25">
      <c r="A621" t="s">
        <v>48</v>
      </c>
      <c r="B621" t="s">
        <v>1546</v>
      </c>
      <c r="C621" t="s">
        <v>59</v>
      </c>
      <c r="D621" s="9">
        <v>54789</v>
      </c>
      <c r="E621">
        <v>50240</v>
      </c>
      <c r="F621" s="8" t="s">
        <v>167</v>
      </c>
      <c r="G621" s="11" t="str">
        <f t="shared" si="9"/>
        <v>50240-2</v>
      </c>
      <c r="H621">
        <v>4912511</v>
      </c>
      <c r="I621">
        <v>30461713</v>
      </c>
      <c r="J621">
        <v>29213212</v>
      </c>
      <c r="K621">
        <v>141321414</v>
      </c>
      <c r="L621">
        <v>12</v>
      </c>
      <c r="M621">
        <v>2</v>
      </c>
      <c r="N621">
        <v>2</v>
      </c>
      <c r="O621" t="s">
        <v>1551</v>
      </c>
      <c r="P621">
        <v>200</v>
      </c>
      <c r="Q621">
        <v>6</v>
      </c>
      <c r="R621">
        <v>350</v>
      </c>
      <c r="S621">
        <v>1895</v>
      </c>
      <c r="T621">
        <v>67</v>
      </c>
      <c r="U621">
        <v>10300602</v>
      </c>
      <c r="W621">
        <v>0</v>
      </c>
      <c r="X621">
        <v>0</v>
      </c>
      <c r="Y621">
        <v>0</v>
      </c>
      <c r="Z621">
        <v>0</v>
      </c>
      <c r="AA621">
        <v>0</v>
      </c>
      <c r="AB621">
        <v>0</v>
      </c>
      <c r="AC621">
        <v>0</v>
      </c>
      <c r="AD621">
        <v>0</v>
      </c>
      <c r="AG621">
        <v>61131</v>
      </c>
    </row>
    <row r="622" spans="1:34" hidden="1" x14ac:dyDescent="0.25">
      <c r="A622" t="s">
        <v>48</v>
      </c>
      <c r="B622" t="s">
        <v>1546</v>
      </c>
      <c r="C622" t="s">
        <v>59</v>
      </c>
      <c r="D622" s="9">
        <v>54789</v>
      </c>
      <c r="E622">
        <v>50240</v>
      </c>
      <c r="F622" s="8" t="s">
        <v>90</v>
      </c>
      <c r="G622" s="11" t="str">
        <f t="shared" si="9"/>
        <v>50240-3</v>
      </c>
      <c r="H622">
        <v>4912511</v>
      </c>
      <c r="I622">
        <v>30461813</v>
      </c>
      <c r="J622">
        <v>29213412</v>
      </c>
      <c r="K622">
        <v>123883714</v>
      </c>
      <c r="L622">
        <v>12</v>
      </c>
      <c r="M622">
        <v>3</v>
      </c>
      <c r="N622">
        <v>3</v>
      </c>
      <c r="O622" t="s">
        <v>1552</v>
      </c>
      <c r="P622">
        <v>200</v>
      </c>
      <c r="Q622">
        <v>6.58</v>
      </c>
      <c r="R622">
        <v>334</v>
      </c>
      <c r="S622">
        <v>1329.0999999999899</v>
      </c>
      <c r="T622">
        <v>39.090000000000003</v>
      </c>
      <c r="U622">
        <v>10300501</v>
      </c>
      <c r="W622">
        <v>0</v>
      </c>
      <c r="X622">
        <v>0</v>
      </c>
      <c r="Y622">
        <v>0</v>
      </c>
      <c r="Z622">
        <v>0</v>
      </c>
      <c r="AA622">
        <v>0</v>
      </c>
      <c r="AB622">
        <v>0</v>
      </c>
      <c r="AC622">
        <v>0</v>
      </c>
      <c r="AD622">
        <v>0</v>
      </c>
      <c r="AG622">
        <v>61131</v>
      </c>
    </row>
    <row r="623" spans="1:34" hidden="1" x14ac:dyDescent="0.25">
      <c r="A623" t="s">
        <v>48</v>
      </c>
      <c r="B623" t="s">
        <v>1546</v>
      </c>
      <c r="C623" t="s">
        <v>59</v>
      </c>
      <c r="D623" s="9">
        <v>54789</v>
      </c>
      <c r="E623">
        <v>50240</v>
      </c>
      <c r="F623" s="8" t="s">
        <v>90</v>
      </c>
      <c r="G623" s="11" t="str">
        <f t="shared" si="9"/>
        <v>50240-3</v>
      </c>
      <c r="H623">
        <v>4912511</v>
      </c>
      <c r="I623">
        <v>30461813</v>
      </c>
      <c r="J623">
        <v>29213412</v>
      </c>
      <c r="K623">
        <v>123883814</v>
      </c>
      <c r="L623">
        <v>12</v>
      </c>
      <c r="M623">
        <v>3</v>
      </c>
      <c r="N623">
        <v>3</v>
      </c>
      <c r="O623" t="s">
        <v>1553</v>
      </c>
      <c r="P623">
        <v>200</v>
      </c>
      <c r="Q623">
        <v>6.58</v>
      </c>
      <c r="R623">
        <v>334</v>
      </c>
      <c r="S623">
        <v>1329.0999999999899</v>
      </c>
      <c r="T623">
        <v>39.090000000000003</v>
      </c>
      <c r="U623">
        <v>10300601</v>
      </c>
      <c r="W623">
        <v>100</v>
      </c>
      <c r="X623">
        <v>100</v>
      </c>
      <c r="Y623">
        <v>100</v>
      </c>
      <c r="Z623">
        <v>100</v>
      </c>
      <c r="AA623">
        <v>100</v>
      </c>
      <c r="AB623">
        <v>100</v>
      </c>
      <c r="AC623">
        <v>100</v>
      </c>
      <c r="AD623">
        <v>100</v>
      </c>
      <c r="AG623">
        <v>61131</v>
      </c>
    </row>
    <row r="624" spans="1:34" hidden="1" x14ac:dyDescent="0.25">
      <c r="A624" t="s">
        <v>48</v>
      </c>
      <c r="B624" t="s">
        <v>1546</v>
      </c>
      <c r="C624" t="s">
        <v>59</v>
      </c>
      <c r="D624" s="9">
        <v>54789</v>
      </c>
      <c r="E624">
        <v>50240</v>
      </c>
      <c r="F624" s="8" t="s">
        <v>90</v>
      </c>
      <c r="G624" s="11" t="str">
        <f t="shared" si="9"/>
        <v>50240-3</v>
      </c>
      <c r="H624">
        <v>4912511</v>
      </c>
      <c r="I624">
        <v>30461813</v>
      </c>
      <c r="J624">
        <v>29213412</v>
      </c>
      <c r="K624">
        <v>141321614</v>
      </c>
      <c r="L624">
        <v>12</v>
      </c>
      <c r="M624">
        <v>3</v>
      </c>
      <c r="N624">
        <v>3</v>
      </c>
      <c r="O624" t="s">
        <v>1554</v>
      </c>
      <c r="P624">
        <v>200</v>
      </c>
      <c r="Q624">
        <v>6.58</v>
      </c>
      <c r="R624">
        <v>334</v>
      </c>
      <c r="S624">
        <v>1329.0999999999899</v>
      </c>
      <c r="T624">
        <v>39.090000000000003</v>
      </c>
      <c r="U624">
        <v>10300601</v>
      </c>
      <c r="W624">
        <v>0</v>
      </c>
      <c r="X624">
        <v>0</v>
      </c>
      <c r="Y624">
        <v>0</v>
      </c>
      <c r="Z624">
        <v>0</v>
      </c>
      <c r="AA624">
        <v>0</v>
      </c>
      <c r="AB624">
        <v>0</v>
      </c>
      <c r="AC624">
        <v>0</v>
      </c>
      <c r="AD624">
        <v>0</v>
      </c>
      <c r="AG624">
        <v>61131</v>
      </c>
    </row>
    <row r="625" spans="1:34" x14ac:dyDescent="0.25">
      <c r="A625" t="s">
        <v>48</v>
      </c>
      <c r="B625" t="s">
        <v>1546</v>
      </c>
      <c r="C625" t="s">
        <v>59</v>
      </c>
      <c r="D625" s="9">
        <v>54789</v>
      </c>
      <c r="E625" s="12">
        <v>50240</v>
      </c>
      <c r="F625" s="13" t="s">
        <v>102</v>
      </c>
      <c r="G625" s="14" t="str">
        <f t="shared" si="9"/>
        <v>50240-5</v>
      </c>
      <c r="H625">
        <v>4912511</v>
      </c>
      <c r="I625">
        <v>30462313</v>
      </c>
      <c r="J625">
        <v>29213512</v>
      </c>
      <c r="K625">
        <v>123883914</v>
      </c>
      <c r="L625">
        <v>12</v>
      </c>
      <c r="M625">
        <v>5</v>
      </c>
      <c r="N625">
        <v>5</v>
      </c>
      <c r="O625" t="s">
        <v>1555</v>
      </c>
      <c r="P625">
        <v>202</v>
      </c>
      <c r="Q625">
        <v>6</v>
      </c>
      <c r="R625">
        <v>340</v>
      </c>
      <c r="S625">
        <v>1833.3333</v>
      </c>
      <c r="T625">
        <v>64.799999999999898</v>
      </c>
      <c r="U625">
        <v>10300218</v>
      </c>
      <c r="W625">
        <v>99.956450509999996</v>
      </c>
      <c r="X625">
        <v>99.999885989999996</v>
      </c>
      <c r="Y625">
        <v>99.964809540000005</v>
      </c>
      <c r="Z625">
        <v>99.965251170000002</v>
      </c>
      <c r="AA625">
        <v>99.717562970000003</v>
      </c>
      <c r="AB625">
        <v>0</v>
      </c>
      <c r="AC625">
        <v>97.950697239999997</v>
      </c>
      <c r="AD625">
        <v>97.950697239999997</v>
      </c>
      <c r="AG625">
        <v>61131</v>
      </c>
    </row>
    <row r="626" spans="1:34" x14ac:dyDescent="0.25">
      <c r="A626" t="s">
        <v>48</v>
      </c>
      <c r="B626" t="s">
        <v>1546</v>
      </c>
      <c r="C626" t="s">
        <v>59</v>
      </c>
      <c r="D626" s="9">
        <v>54789</v>
      </c>
      <c r="E626" s="12">
        <v>50240</v>
      </c>
      <c r="F626" s="13" t="s">
        <v>102</v>
      </c>
      <c r="G626" s="14" t="str">
        <f t="shared" si="9"/>
        <v>50240-5</v>
      </c>
      <c r="H626">
        <v>4912511</v>
      </c>
      <c r="I626">
        <v>30462313</v>
      </c>
      <c r="J626">
        <v>29213512</v>
      </c>
      <c r="K626">
        <v>123884014</v>
      </c>
      <c r="L626">
        <v>12</v>
      </c>
      <c r="M626">
        <v>5</v>
      </c>
      <c r="N626">
        <v>5</v>
      </c>
      <c r="O626" t="s">
        <v>1556</v>
      </c>
      <c r="P626">
        <v>202</v>
      </c>
      <c r="Q626">
        <v>6</v>
      </c>
      <c r="R626">
        <v>340</v>
      </c>
      <c r="S626">
        <v>1833.3333</v>
      </c>
      <c r="T626">
        <v>64.799999999999898</v>
      </c>
      <c r="U626">
        <v>10300602</v>
      </c>
      <c r="W626">
        <v>4.3549491000000003E-2</v>
      </c>
      <c r="X626">
        <v>1.1400600000000001E-4</v>
      </c>
      <c r="Y626">
        <v>3.5190460999999999E-2</v>
      </c>
      <c r="Z626">
        <v>3.4748833E-2</v>
      </c>
      <c r="AA626">
        <v>0.28243702799999998</v>
      </c>
      <c r="AB626">
        <v>100</v>
      </c>
      <c r="AC626">
        <v>2.0493027590000001</v>
      </c>
      <c r="AD626">
        <v>2.0493027590000001</v>
      </c>
      <c r="AG626">
        <v>61131</v>
      </c>
    </row>
    <row r="627" spans="1:34" x14ac:dyDescent="0.25">
      <c r="A627" t="s">
        <v>48</v>
      </c>
      <c r="B627" t="s">
        <v>1546</v>
      </c>
      <c r="C627" t="s">
        <v>59</v>
      </c>
      <c r="D627" s="9">
        <v>54789</v>
      </c>
      <c r="E627" s="12">
        <v>50240</v>
      </c>
      <c r="F627" s="13" t="s">
        <v>102</v>
      </c>
      <c r="G627" s="14" t="str">
        <f t="shared" si="9"/>
        <v>50240-5</v>
      </c>
      <c r="H627">
        <v>4912511</v>
      </c>
      <c r="I627">
        <v>30462313</v>
      </c>
      <c r="J627">
        <v>29213512</v>
      </c>
      <c r="K627">
        <v>141321714</v>
      </c>
      <c r="L627">
        <v>12</v>
      </c>
      <c r="M627">
        <v>5</v>
      </c>
      <c r="N627">
        <v>5</v>
      </c>
      <c r="O627" t="s">
        <v>1557</v>
      </c>
      <c r="P627">
        <v>202</v>
      </c>
      <c r="Q627">
        <v>6</v>
      </c>
      <c r="R627">
        <v>340</v>
      </c>
      <c r="S627">
        <v>1833.3333</v>
      </c>
      <c r="T627">
        <v>64.799999999999898</v>
      </c>
      <c r="U627">
        <v>10300218</v>
      </c>
      <c r="W627">
        <v>0</v>
      </c>
      <c r="X627">
        <v>0</v>
      </c>
      <c r="Y627">
        <v>0</v>
      </c>
      <c r="Z627">
        <v>0</v>
      </c>
      <c r="AA627">
        <v>0</v>
      </c>
      <c r="AB627">
        <v>0</v>
      </c>
      <c r="AC627">
        <v>0</v>
      </c>
      <c r="AD627">
        <v>0</v>
      </c>
      <c r="AG627">
        <v>61131</v>
      </c>
    </row>
    <row r="628" spans="1:34" x14ac:dyDescent="0.25">
      <c r="A628" t="s">
        <v>48</v>
      </c>
      <c r="B628" t="s">
        <v>1546</v>
      </c>
      <c r="C628" t="s">
        <v>59</v>
      </c>
      <c r="D628" s="9">
        <v>54789</v>
      </c>
      <c r="E628" s="12">
        <v>50240</v>
      </c>
      <c r="F628" s="13" t="s">
        <v>102</v>
      </c>
      <c r="G628" s="14" t="str">
        <f t="shared" si="9"/>
        <v>50240-5</v>
      </c>
      <c r="H628">
        <v>4912511</v>
      </c>
      <c r="I628">
        <v>30462313</v>
      </c>
      <c r="J628">
        <v>29213512</v>
      </c>
      <c r="K628">
        <v>141321814</v>
      </c>
      <c r="L628">
        <v>12</v>
      </c>
      <c r="M628">
        <v>5</v>
      </c>
      <c r="N628">
        <v>5</v>
      </c>
      <c r="O628" t="s">
        <v>1558</v>
      </c>
      <c r="P628">
        <v>202</v>
      </c>
      <c r="Q628">
        <v>6</v>
      </c>
      <c r="R628">
        <v>340</v>
      </c>
      <c r="S628">
        <v>1833.3333</v>
      </c>
      <c r="T628">
        <v>64.799999999999898</v>
      </c>
      <c r="U628">
        <v>10300602</v>
      </c>
      <c r="W628">
        <v>0</v>
      </c>
      <c r="X628">
        <v>0</v>
      </c>
      <c r="Y628">
        <v>0</v>
      </c>
      <c r="Z628">
        <v>0</v>
      </c>
      <c r="AA628">
        <v>0</v>
      </c>
      <c r="AB628">
        <v>0</v>
      </c>
      <c r="AC628">
        <v>0</v>
      </c>
      <c r="AD628">
        <v>0</v>
      </c>
      <c r="AG628">
        <v>61131</v>
      </c>
    </row>
    <row r="629" spans="1:34" hidden="1" x14ac:dyDescent="0.25">
      <c r="A629" t="s">
        <v>48</v>
      </c>
      <c r="B629" t="s">
        <v>1546</v>
      </c>
      <c r="C629" t="s">
        <v>59</v>
      </c>
      <c r="D629" s="9">
        <v>54789</v>
      </c>
      <c r="E629">
        <v>50240</v>
      </c>
      <c r="F629" s="8" t="s">
        <v>100</v>
      </c>
      <c r="G629" s="11" t="str">
        <f t="shared" si="9"/>
        <v>50240-7</v>
      </c>
      <c r="W629">
        <v>100</v>
      </c>
      <c r="X629">
        <v>100</v>
      </c>
      <c r="Y629">
        <v>100</v>
      </c>
      <c r="Z629">
        <v>100</v>
      </c>
      <c r="AA629">
        <v>100</v>
      </c>
      <c r="AB629">
        <v>100</v>
      </c>
      <c r="AC629">
        <v>100</v>
      </c>
      <c r="AD629">
        <v>100</v>
      </c>
      <c r="AH629" t="s">
        <v>1253</v>
      </c>
    </row>
    <row r="630" spans="1:34" hidden="1" x14ac:dyDescent="0.25">
      <c r="A630" t="s">
        <v>48</v>
      </c>
      <c r="B630" t="s">
        <v>1546</v>
      </c>
      <c r="C630" t="s">
        <v>59</v>
      </c>
      <c r="D630" s="9">
        <v>54789</v>
      </c>
      <c r="E630">
        <v>992</v>
      </c>
      <c r="F630" s="8" t="s">
        <v>57</v>
      </c>
      <c r="G630" s="11" t="str">
        <f t="shared" si="9"/>
        <v>992-11</v>
      </c>
      <c r="H630">
        <v>4885311</v>
      </c>
      <c r="I630">
        <v>100805313</v>
      </c>
      <c r="J630">
        <v>30984812</v>
      </c>
      <c r="K630">
        <v>160443914</v>
      </c>
      <c r="L630">
        <v>34</v>
      </c>
      <c r="M630">
        <v>11</v>
      </c>
      <c r="N630">
        <v>3</v>
      </c>
      <c r="O630">
        <v>1</v>
      </c>
      <c r="P630">
        <v>272</v>
      </c>
      <c r="Q630">
        <v>15.1999999999999</v>
      </c>
      <c r="R630">
        <v>420</v>
      </c>
      <c r="S630">
        <v>3166.6666</v>
      </c>
      <c r="T630">
        <v>17.4499999999999</v>
      </c>
      <c r="U630">
        <v>10200601</v>
      </c>
      <c r="W630">
        <v>100</v>
      </c>
      <c r="X630">
        <v>100</v>
      </c>
      <c r="Y630">
        <v>100</v>
      </c>
      <c r="Z630">
        <v>100</v>
      </c>
      <c r="AA630">
        <v>100</v>
      </c>
      <c r="AB630">
        <v>100</v>
      </c>
      <c r="AC630">
        <v>100</v>
      </c>
      <c r="AD630">
        <v>100</v>
      </c>
      <c r="AG630">
        <v>22133</v>
      </c>
    </row>
    <row r="631" spans="1:34" hidden="1" x14ac:dyDescent="0.25">
      <c r="A631" t="s">
        <v>48</v>
      </c>
      <c r="B631" t="s">
        <v>1546</v>
      </c>
      <c r="C631" t="s">
        <v>59</v>
      </c>
      <c r="D631" s="9">
        <v>54789</v>
      </c>
      <c r="E631">
        <v>992</v>
      </c>
      <c r="F631" s="8" t="s">
        <v>62</v>
      </c>
      <c r="G631" s="11" t="str">
        <f t="shared" si="9"/>
        <v>992-12</v>
      </c>
      <c r="H631">
        <v>4885311</v>
      </c>
      <c r="I631">
        <v>100805413</v>
      </c>
      <c r="J631">
        <v>30985212</v>
      </c>
      <c r="K631">
        <v>141378314</v>
      </c>
      <c r="L631">
        <v>34</v>
      </c>
      <c r="M631">
        <v>12</v>
      </c>
      <c r="N631">
        <v>4</v>
      </c>
      <c r="O631">
        <v>1</v>
      </c>
      <c r="P631">
        <v>272</v>
      </c>
      <c r="Q631">
        <v>15.23</v>
      </c>
      <c r="R631">
        <v>375</v>
      </c>
      <c r="S631">
        <v>2833.3332999999898</v>
      </c>
      <c r="T631">
        <v>15.5</v>
      </c>
      <c r="U631">
        <v>10200202</v>
      </c>
      <c r="W631">
        <v>0</v>
      </c>
      <c r="X631">
        <v>0</v>
      </c>
      <c r="Y631">
        <v>0</v>
      </c>
      <c r="Z631">
        <v>0</v>
      </c>
      <c r="AA631">
        <v>0</v>
      </c>
      <c r="AB631">
        <v>0</v>
      </c>
      <c r="AC631">
        <v>0</v>
      </c>
      <c r="AD631">
        <v>0</v>
      </c>
      <c r="AG631">
        <v>22133</v>
      </c>
      <c r="AH631" t="s">
        <v>1266</v>
      </c>
    </row>
    <row r="632" spans="1:34" hidden="1" x14ac:dyDescent="0.25">
      <c r="A632" t="s">
        <v>48</v>
      </c>
      <c r="B632" t="s">
        <v>1546</v>
      </c>
      <c r="C632" t="s">
        <v>59</v>
      </c>
      <c r="D632" s="9">
        <v>54789</v>
      </c>
      <c r="E632">
        <v>992</v>
      </c>
      <c r="F632" s="8" t="s">
        <v>62</v>
      </c>
      <c r="G632" s="11" t="str">
        <f t="shared" si="9"/>
        <v>992-12</v>
      </c>
      <c r="H632">
        <v>4885311</v>
      </c>
      <c r="I632">
        <v>100805413</v>
      </c>
      <c r="J632">
        <v>30985212</v>
      </c>
      <c r="K632">
        <v>160444014</v>
      </c>
      <c r="L632">
        <v>34</v>
      </c>
      <c r="M632">
        <v>12</v>
      </c>
      <c r="N632">
        <v>4</v>
      </c>
      <c r="O632">
        <v>1</v>
      </c>
      <c r="P632">
        <v>272</v>
      </c>
      <c r="Q632">
        <v>15.23</v>
      </c>
      <c r="R632">
        <v>375</v>
      </c>
      <c r="S632">
        <v>2833.3332999999898</v>
      </c>
      <c r="T632">
        <v>15.5</v>
      </c>
      <c r="U632">
        <v>10200601</v>
      </c>
      <c r="W632">
        <v>100</v>
      </c>
      <c r="X632">
        <v>100</v>
      </c>
      <c r="Y632">
        <v>100</v>
      </c>
      <c r="Z632">
        <v>100</v>
      </c>
      <c r="AA632">
        <v>100</v>
      </c>
      <c r="AB632">
        <v>100</v>
      </c>
      <c r="AC632">
        <v>100</v>
      </c>
      <c r="AD632">
        <v>100</v>
      </c>
      <c r="AG632">
        <v>22133</v>
      </c>
      <c r="AH632" t="s">
        <v>1266</v>
      </c>
    </row>
    <row r="633" spans="1:34" hidden="1" x14ac:dyDescent="0.25">
      <c r="A633" t="s">
        <v>48</v>
      </c>
      <c r="B633" t="s">
        <v>1546</v>
      </c>
      <c r="C633" t="s">
        <v>59</v>
      </c>
      <c r="D633" s="9">
        <v>54789</v>
      </c>
      <c r="E633">
        <v>992</v>
      </c>
      <c r="F633" s="8" t="s">
        <v>64</v>
      </c>
      <c r="G633" s="11" t="str">
        <f t="shared" si="9"/>
        <v>992-13</v>
      </c>
      <c r="H633">
        <v>4885311</v>
      </c>
      <c r="I633">
        <v>100805513</v>
      </c>
      <c r="J633">
        <v>30985212</v>
      </c>
      <c r="K633">
        <v>160444114</v>
      </c>
      <c r="L633">
        <v>34</v>
      </c>
      <c r="M633">
        <v>13</v>
      </c>
      <c r="N633">
        <v>4</v>
      </c>
      <c r="O633">
        <v>1</v>
      </c>
      <c r="P633">
        <v>272</v>
      </c>
      <c r="Q633">
        <v>15.23</v>
      </c>
      <c r="R633">
        <v>375</v>
      </c>
      <c r="S633">
        <v>2833.3332999999898</v>
      </c>
      <c r="T633">
        <v>15.5</v>
      </c>
      <c r="U633">
        <v>10200601</v>
      </c>
      <c r="W633">
        <v>100</v>
      </c>
      <c r="X633">
        <v>100</v>
      </c>
      <c r="Y633">
        <v>100</v>
      </c>
      <c r="Z633">
        <v>100</v>
      </c>
      <c r="AA633">
        <v>100</v>
      </c>
      <c r="AB633">
        <v>100</v>
      </c>
      <c r="AC633">
        <v>100</v>
      </c>
      <c r="AD633">
        <v>100</v>
      </c>
      <c r="AG633">
        <v>22133</v>
      </c>
      <c r="AH633" t="s">
        <v>1266</v>
      </c>
    </row>
    <row r="634" spans="1:34" hidden="1" x14ac:dyDescent="0.25">
      <c r="A634" t="s">
        <v>48</v>
      </c>
      <c r="B634" t="s">
        <v>1546</v>
      </c>
      <c r="C634" t="s">
        <v>59</v>
      </c>
      <c r="D634" s="9">
        <v>54789</v>
      </c>
      <c r="E634">
        <v>992</v>
      </c>
      <c r="F634" s="8" t="s">
        <v>66</v>
      </c>
      <c r="G634" s="11" t="str">
        <f t="shared" si="9"/>
        <v>992-14</v>
      </c>
      <c r="H634">
        <v>4885311</v>
      </c>
      <c r="I634">
        <v>100805613</v>
      </c>
      <c r="J634">
        <v>30984812</v>
      </c>
      <c r="K634">
        <v>160444214</v>
      </c>
      <c r="L634">
        <v>34</v>
      </c>
      <c r="M634">
        <v>14</v>
      </c>
      <c r="N634">
        <v>3</v>
      </c>
      <c r="O634">
        <v>1</v>
      </c>
      <c r="P634">
        <v>272</v>
      </c>
      <c r="Q634">
        <v>15.1999999999999</v>
      </c>
      <c r="R634">
        <v>420</v>
      </c>
      <c r="S634">
        <v>3166.6666</v>
      </c>
      <c r="T634">
        <v>17.4499999999999</v>
      </c>
      <c r="U634">
        <v>10200601</v>
      </c>
      <c r="W634">
        <v>100</v>
      </c>
      <c r="X634">
        <v>100</v>
      </c>
      <c r="Y634">
        <v>100</v>
      </c>
      <c r="Z634">
        <v>100</v>
      </c>
      <c r="AA634">
        <v>100</v>
      </c>
      <c r="AB634">
        <v>100</v>
      </c>
      <c r="AC634">
        <v>100</v>
      </c>
      <c r="AD634">
        <v>100</v>
      </c>
      <c r="AG634">
        <v>22133</v>
      </c>
    </row>
    <row r="635" spans="1:34" hidden="1" x14ac:dyDescent="0.25">
      <c r="A635" t="s">
        <v>48</v>
      </c>
      <c r="B635" t="s">
        <v>1546</v>
      </c>
      <c r="C635" t="s">
        <v>59</v>
      </c>
      <c r="D635" s="9">
        <v>54789</v>
      </c>
      <c r="E635">
        <v>992</v>
      </c>
      <c r="F635" s="8" t="s">
        <v>68</v>
      </c>
      <c r="G635" s="11" t="str">
        <f t="shared" si="9"/>
        <v>992-16</v>
      </c>
      <c r="H635">
        <v>4885311</v>
      </c>
      <c r="I635">
        <v>100805813</v>
      </c>
      <c r="J635">
        <v>30985012</v>
      </c>
      <c r="K635">
        <v>141379414</v>
      </c>
      <c r="L635">
        <v>34</v>
      </c>
      <c r="M635">
        <v>16</v>
      </c>
      <c r="N635">
        <v>1</v>
      </c>
      <c r="O635">
        <v>1</v>
      </c>
      <c r="P635">
        <v>272</v>
      </c>
      <c r="Q635">
        <v>14.5</v>
      </c>
      <c r="R635">
        <v>560</v>
      </c>
      <c r="S635">
        <v>2500</v>
      </c>
      <c r="T635">
        <v>15.0999999999999</v>
      </c>
      <c r="U635">
        <v>10200204</v>
      </c>
      <c r="W635">
        <v>0</v>
      </c>
      <c r="X635">
        <v>0</v>
      </c>
      <c r="Y635">
        <v>0</v>
      </c>
      <c r="Z635">
        <v>0</v>
      </c>
      <c r="AA635">
        <v>0</v>
      </c>
      <c r="AB635">
        <v>0</v>
      </c>
      <c r="AC635">
        <v>0</v>
      </c>
      <c r="AD635">
        <v>0</v>
      </c>
      <c r="AG635">
        <v>22133</v>
      </c>
      <c r="AH635" t="s">
        <v>1266</v>
      </c>
    </row>
    <row r="636" spans="1:34" hidden="1" x14ac:dyDescent="0.25">
      <c r="A636" t="s">
        <v>48</v>
      </c>
      <c r="B636" t="s">
        <v>1546</v>
      </c>
      <c r="C636" t="s">
        <v>59</v>
      </c>
      <c r="D636" s="9">
        <v>54789</v>
      </c>
      <c r="E636">
        <v>992</v>
      </c>
      <c r="F636" s="8" t="s">
        <v>68</v>
      </c>
      <c r="G636" s="11" t="str">
        <f t="shared" si="9"/>
        <v>992-16</v>
      </c>
      <c r="H636">
        <v>4885311</v>
      </c>
      <c r="I636">
        <v>100805813</v>
      </c>
      <c r="J636">
        <v>30985012</v>
      </c>
      <c r="K636">
        <v>160444614</v>
      </c>
      <c r="L636">
        <v>34</v>
      </c>
      <c r="M636">
        <v>16</v>
      </c>
      <c r="N636">
        <v>1</v>
      </c>
      <c r="O636">
        <v>1</v>
      </c>
      <c r="P636">
        <v>272</v>
      </c>
      <c r="Q636">
        <v>14.5</v>
      </c>
      <c r="R636">
        <v>560</v>
      </c>
      <c r="S636">
        <v>2500</v>
      </c>
      <c r="T636">
        <v>15.0999999999999</v>
      </c>
      <c r="U636">
        <v>10200601</v>
      </c>
      <c r="W636">
        <v>100</v>
      </c>
      <c r="X636">
        <v>100</v>
      </c>
      <c r="Y636">
        <v>100</v>
      </c>
      <c r="Z636">
        <v>100</v>
      </c>
      <c r="AA636">
        <v>100</v>
      </c>
      <c r="AB636">
        <v>100</v>
      </c>
      <c r="AC636">
        <v>100</v>
      </c>
      <c r="AD636">
        <v>100</v>
      </c>
      <c r="AG636">
        <v>22133</v>
      </c>
      <c r="AH636" t="s">
        <v>1266</v>
      </c>
    </row>
    <row r="637" spans="1:34" hidden="1" x14ac:dyDescent="0.25">
      <c r="A637" t="s">
        <v>48</v>
      </c>
      <c r="B637" t="s">
        <v>1546</v>
      </c>
      <c r="C637" t="s">
        <v>79</v>
      </c>
      <c r="D637" s="9">
        <v>54789</v>
      </c>
      <c r="E637">
        <v>54907</v>
      </c>
      <c r="F637" s="8" t="s">
        <v>45</v>
      </c>
      <c r="G637" s="11" t="str">
        <f t="shared" si="9"/>
        <v>54907-1</v>
      </c>
      <c r="H637">
        <v>5827411</v>
      </c>
      <c r="I637">
        <v>87412013</v>
      </c>
      <c r="J637">
        <v>93764912</v>
      </c>
      <c r="K637">
        <v>118474614</v>
      </c>
      <c r="L637">
        <v>1191844</v>
      </c>
      <c r="M637">
        <v>2</v>
      </c>
      <c r="N637">
        <v>41</v>
      </c>
      <c r="O637">
        <v>1</v>
      </c>
      <c r="P637">
        <v>120</v>
      </c>
      <c r="Q637">
        <v>6</v>
      </c>
      <c r="R637">
        <v>200</v>
      </c>
      <c r="T637">
        <v>103</v>
      </c>
      <c r="U637">
        <v>20200103</v>
      </c>
      <c r="W637">
        <v>50</v>
      </c>
      <c r="X637">
        <v>50</v>
      </c>
      <c r="Y637">
        <v>50</v>
      </c>
      <c r="Z637">
        <v>50</v>
      </c>
      <c r="AA637">
        <v>50</v>
      </c>
      <c r="AB637">
        <v>50</v>
      </c>
      <c r="AC637">
        <v>50</v>
      </c>
      <c r="AD637">
        <v>50</v>
      </c>
      <c r="AG637">
        <v>611310</v>
      </c>
      <c r="AH637" t="s">
        <v>1390</v>
      </c>
    </row>
    <row r="638" spans="1:34" hidden="1" x14ac:dyDescent="0.25">
      <c r="A638" t="s">
        <v>48</v>
      </c>
      <c r="B638" t="s">
        <v>1546</v>
      </c>
      <c r="C638" t="s">
        <v>79</v>
      </c>
      <c r="D638" s="9">
        <v>54789</v>
      </c>
      <c r="E638">
        <v>54907</v>
      </c>
      <c r="F638" s="8" t="s">
        <v>45</v>
      </c>
      <c r="G638" s="11" t="str">
        <f t="shared" si="9"/>
        <v>54907-1</v>
      </c>
      <c r="H638">
        <v>5827411</v>
      </c>
      <c r="I638">
        <v>87412013</v>
      </c>
      <c r="J638">
        <v>93764912</v>
      </c>
      <c r="K638">
        <v>118474714</v>
      </c>
      <c r="L638">
        <v>1191844</v>
      </c>
      <c r="M638">
        <v>2</v>
      </c>
      <c r="N638">
        <v>41</v>
      </c>
      <c r="O638">
        <v>2</v>
      </c>
      <c r="P638">
        <v>120</v>
      </c>
      <c r="Q638">
        <v>6</v>
      </c>
      <c r="R638">
        <v>200</v>
      </c>
      <c r="T638">
        <v>103</v>
      </c>
      <c r="U638">
        <v>20200203</v>
      </c>
      <c r="W638">
        <v>50</v>
      </c>
      <c r="X638">
        <v>50</v>
      </c>
      <c r="Y638">
        <v>50</v>
      </c>
      <c r="Z638">
        <v>50</v>
      </c>
      <c r="AA638">
        <v>50</v>
      </c>
      <c r="AB638">
        <v>50</v>
      </c>
      <c r="AC638">
        <v>50</v>
      </c>
      <c r="AD638">
        <v>50</v>
      </c>
      <c r="AG638">
        <v>611310</v>
      </c>
      <c r="AH638" t="s">
        <v>1390</v>
      </c>
    </row>
    <row r="639" spans="1:34" hidden="1" x14ac:dyDescent="0.25">
      <c r="A639" t="s">
        <v>48</v>
      </c>
      <c r="B639" t="s">
        <v>1546</v>
      </c>
      <c r="C639" t="s">
        <v>84</v>
      </c>
      <c r="D639" s="9">
        <v>54789</v>
      </c>
      <c r="E639">
        <v>880045</v>
      </c>
      <c r="F639" s="8" t="s">
        <v>750</v>
      </c>
      <c r="G639" s="11" t="str">
        <f t="shared" si="9"/>
        <v>880045-260-03</v>
      </c>
      <c r="W639">
        <v>100</v>
      </c>
      <c r="X639">
        <v>100</v>
      </c>
      <c r="Y639">
        <v>100</v>
      </c>
      <c r="Z639">
        <v>100</v>
      </c>
      <c r="AA639">
        <v>100</v>
      </c>
      <c r="AB639">
        <v>100</v>
      </c>
      <c r="AC639">
        <v>100</v>
      </c>
      <c r="AD639">
        <v>100</v>
      </c>
      <c r="AH639" t="s">
        <v>1253</v>
      </c>
    </row>
    <row r="640" spans="1:34" hidden="1" x14ac:dyDescent="0.25">
      <c r="A640" t="s">
        <v>48</v>
      </c>
      <c r="B640" t="s">
        <v>1546</v>
      </c>
      <c r="C640" t="s">
        <v>221</v>
      </c>
      <c r="D640" s="9">
        <v>54789</v>
      </c>
      <c r="E640">
        <v>54276</v>
      </c>
      <c r="F640" s="8" t="s">
        <v>578</v>
      </c>
      <c r="G640" s="11" t="str">
        <f t="shared" si="9"/>
        <v>54276-ES001</v>
      </c>
      <c r="H640">
        <v>8438211</v>
      </c>
      <c r="I640">
        <v>316713</v>
      </c>
      <c r="J640">
        <v>68808212</v>
      </c>
      <c r="K640">
        <v>126066214</v>
      </c>
      <c r="L640">
        <v>3713500043</v>
      </c>
      <c r="M640" t="s">
        <v>1559</v>
      </c>
      <c r="N640" t="s">
        <v>1560</v>
      </c>
      <c r="O640">
        <v>110</v>
      </c>
      <c r="P640">
        <v>220</v>
      </c>
      <c r="Q640">
        <v>9</v>
      </c>
      <c r="R640">
        <v>305</v>
      </c>
      <c r="S640">
        <v>3568.9</v>
      </c>
      <c r="T640">
        <v>56.1</v>
      </c>
      <c r="U640">
        <v>10200907</v>
      </c>
      <c r="W640">
        <v>0</v>
      </c>
      <c r="X640">
        <v>0</v>
      </c>
      <c r="Y640">
        <v>0</v>
      </c>
      <c r="Z640">
        <v>0</v>
      </c>
      <c r="AA640">
        <v>0</v>
      </c>
      <c r="AB640">
        <v>0</v>
      </c>
      <c r="AC640">
        <v>0</v>
      </c>
      <c r="AD640">
        <v>0</v>
      </c>
      <c r="AG640">
        <v>61131</v>
      </c>
    </row>
    <row r="641" spans="1:34" hidden="1" x14ac:dyDescent="0.25">
      <c r="A641" t="s">
        <v>48</v>
      </c>
      <c r="B641" t="s">
        <v>1546</v>
      </c>
      <c r="C641" t="s">
        <v>221</v>
      </c>
      <c r="D641" s="9">
        <v>54789</v>
      </c>
      <c r="E641">
        <v>54276</v>
      </c>
      <c r="F641" s="8" t="s">
        <v>578</v>
      </c>
      <c r="G641" s="11" t="str">
        <f t="shared" si="9"/>
        <v>54276-ES001</v>
      </c>
      <c r="H641">
        <v>8438211</v>
      </c>
      <c r="I641">
        <v>316713</v>
      </c>
      <c r="J641">
        <v>68808212</v>
      </c>
      <c r="K641">
        <v>18780514</v>
      </c>
      <c r="L641">
        <v>3713500043</v>
      </c>
      <c r="M641" t="s">
        <v>1559</v>
      </c>
      <c r="N641" t="s">
        <v>1560</v>
      </c>
      <c r="O641">
        <v>5</v>
      </c>
      <c r="P641">
        <v>220</v>
      </c>
      <c r="Q641">
        <v>9</v>
      </c>
      <c r="R641">
        <v>305</v>
      </c>
      <c r="S641">
        <v>3568.9</v>
      </c>
      <c r="T641">
        <v>56.1</v>
      </c>
      <c r="U641">
        <v>10200602</v>
      </c>
      <c r="W641">
        <v>21.665646989999999</v>
      </c>
      <c r="X641">
        <v>0</v>
      </c>
      <c r="Y641">
        <v>29.530201340000001</v>
      </c>
      <c r="Z641">
        <v>19.512195120000001</v>
      </c>
      <c r="AA641">
        <v>39.819376030000001</v>
      </c>
      <c r="AB641">
        <v>75.90361446</v>
      </c>
      <c r="AC641">
        <v>21.665646989999999</v>
      </c>
      <c r="AD641">
        <v>21.665646989999999</v>
      </c>
      <c r="AG641">
        <v>61131</v>
      </c>
    </row>
    <row r="642" spans="1:34" hidden="1" x14ac:dyDescent="0.25">
      <c r="A642" t="s">
        <v>48</v>
      </c>
      <c r="B642" t="s">
        <v>1546</v>
      </c>
      <c r="C642" t="s">
        <v>221</v>
      </c>
      <c r="D642" s="9">
        <v>54789</v>
      </c>
      <c r="E642">
        <v>54276</v>
      </c>
      <c r="F642" s="8" t="s">
        <v>578</v>
      </c>
      <c r="G642" s="11" t="str">
        <f t="shared" ref="G642:G705" si="10">CONCATENATE(E642,"-",F642)</f>
        <v>54276-ES001</v>
      </c>
      <c r="H642">
        <v>8438211</v>
      </c>
      <c r="I642">
        <v>316713</v>
      </c>
      <c r="J642">
        <v>68808212</v>
      </c>
      <c r="K642">
        <v>18780614</v>
      </c>
      <c r="L642">
        <v>3713500043</v>
      </c>
      <c r="M642" t="s">
        <v>1559</v>
      </c>
      <c r="N642" t="s">
        <v>1560</v>
      </c>
      <c r="O642">
        <v>4</v>
      </c>
      <c r="P642">
        <v>220</v>
      </c>
      <c r="Q642">
        <v>9</v>
      </c>
      <c r="R642">
        <v>305</v>
      </c>
      <c r="S642">
        <v>3568.9</v>
      </c>
      <c r="T642">
        <v>56.1</v>
      </c>
      <c r="U642">
        <v>10200218</v>
      </c>
      <c r="W642">
        <v>78.334353010000001</v>
      </c>
      <c r="X642">
        <v>100</v>
      </c>
      <c r="Y642">
        <v>70.469798659999995</v>
      </c>
      <c r="Z642">
        <v>80.487804879999999</v>
      </c>
      <c r="AA642">
        <v>60.180623969999999</v>
      </c>
      <c r="AB642">
        <v>24.09638554</v>
      </c>
      <c r="AC642">
        <v>78.334353010000001</v>
      </c>
      <c r="AD642">
        <v>78.334353010000001</v>
      </c>
      <c r="AG642">
        <v>61131</v>
      </c>
    </row>
    <row r="643" spans="1:34" hidden="1" x14ac:dyDescent="0.25">
      <c r="A643" t="s">
        <v>48</v>
      </c>
      <c r="B643" t="s">
        <v>1546</v>
      </c>
      <c r="C643" t="s">
        <v>221</v>
      </c>
      <c r="D643" s="9">
        <v>54789</v>
      </c>
      <c r="E643">
        <v>54276</v>
      </c>
      <c r="F643" s="8" t="s">
        <v>578</v>
      </c>
      <c r="G643" s="11" t="str">
        <f t="shared" si="10"/>
        <v>54276-ES001</v>
      </c>
      <c r="H643">
        <v>8438211</v>
      </c>
      <c r="I643">
        <v>316713</v>
      </c>
      <c r="J643">
        <v>68808212</v>
      </c>
      <c r="K643">
        <v>18780714</v>
      </c>
      <c r="L643">
        <v>3713500043</v>
      </c>
      <c r="M643" t="s">
        <v>1559</v>
      </c>
      <c r="N643" t="s">
        <v>1560</v>
      </c>
      <c r="O643">
        <v>30</v>
      </c>
      <c r="P643">
        <v>220</v>
      </c>
      <c r="Q643">
        <v>9</v>
      </c>
      <c r="R643">
        <v>305</v>
      </c>
      <c r="S643">
        <v>3568.9</v>
      </c>
      <c r="T643">
        <v>56.1</v>
      </c>
      <c r="U643">
        <v>10300501</v>
      </c>
      <c r="W643">
        <v>0</v>
      </c>
      <c r="X643">
        <v>0</v>
      </c>
      <c r="Y643">
        <v>0</v>
      </c>
      <c r="Z643">
        <v>0</v>
      </c>
      <c r="AA643">
        <v>0</v>
      </c>
      <c r="AB643">
        <v>0</v>
      </c>
      <c r="AC643">
        <v>0</v>
      </c>
      <c r="AD643">
        <v>0</v>
      </c>
      <c r="AG643">
        <v>61131</v>
      </c>
    </row>
    <row r="644" spans="1:34" hidden="1" x14ac:dyDescent="0.25">
      <c r="A644" t="s">
        <v>48</v>
      </c>
      <c r="B644" t="s">
        <v>1546</v>
      </c>
      <c r="C644" t="s">
        <v>221</v>
      </c>
      <c r="D644" s="9">
        <v>54789</v>
      </c>
      <c r="E644">
        <v>54276</v>
      </c>
      <c r="F644" s="8" t="s">
        <v>581</v>
      </c>
      <c r="G644" s="11" t="str">
        <f t="shared" si="10"/>
        <v>54276-ES002</v>
      </c>
      <c r="H644">
        <v>8438211</v>
      </c>
      <c r="I644">
        <v>316813</v>
      </c>
      <c r="J644">
        <v>68808212</v>
      </c>
      <c r="K644">
        <v>18780114</v>
      </c>
      <c r="L644">
        <v>3713500043</v>
      </c>
      <c r="M644" t="s">
        <v>1561</v>
      </c>
      <c r="N644" t="s">
        <v>1560</v>
      </c>
      <c r="O644">
        <v>7</v>
      </c>
      <c r="P644">
        <v>220</v>
      </c>
      <c r="Q644">
        <v>9</v>
      </c>
      <c r="R644">
        <v>305</v>
      </c>
      <c r="S644">
        <v>3568.9</v>
      </c>
      <c r="T644">
        <v>56.1</v>
      </c>
      <c r="U644">
        <v>10200218</v>
      </c>
      <c r="W644">
        <v>74.461221690000002</v>
      </c>
      <c r="X644">
        <v>100</v>
      </c>
      <c r="Y644">
        <v>66.666666669999998</v>
      </c>
      <c r="Z644">
        <v>77.628635349999996</v>
      </c>
      <c r="AA644">
        <v>56.017592960000002</v>
      </c>
      <c r="AB644">
        <v>20.212765959999999</v>
      </c>
      <c r="AC644">
        <v>74.461221690000002</v>
      </c>
      <c r="AD644">
        <v>74.461221690000002</v>
      </c>
      <c r="AG644">
        <v>61131</v>
      </c>
    </row>
    <row r="645" spans="1:34" hidden="1" x14ac:dyDescent="0.25">
      <c r="A645" t="s">
        <v>48</v>
      </c>
      <c r="B645" t="s">
        <v>1546</v>
      </c>
      <c r="C645" t="s">
        <v>221</v>
      </c>
      <c r="D645" s="9">
        <v>54789</v>
      </c>
      <c r="E645">
        <v>54276</v>
      </c>
      <c r="F645" s="8" t="s">
        <v>581</v>
      </c>
      <c r="G645" s="11" t="str">
        <f t="shared" si="10"/>
        <v>54276-ES002</v>
      </c>
      <c r="H645">
        <v>8438211</v>
      </c>
      <c r="I645">
        <v>316813</v>
      </c>
      <c r="J645">
        <v>68808212</v>
      </c>
      <c r="K645">
        <v>18780314</v>
      </c>
      <c r="L645">
        <v>3713500043</v>
      </c>
      <c r="M645" t="s">
        <v>1561</v>
      </c>
      <c r="N645" t="s">
        <v>1560</v>
      </c>
      <c r="O645">
        <v>8</v>
      </c>
      <c r="P645">
        <v>220</v>
      </c>
      <c r="Q645">
        <v>9</v>
      </c>
      <c r="R645">
        <v>305</v>
      </c>
      <c r="S645">
        <v>3568.9</v>
      </c>
      <c r="T645">
        <v>56.1</v>
      </c>
      <c r="U645">
        <v>10200601</v>
      </c>
      <c r="W645">
        <v>25.538778310000001</v>
      </c>
      <c r="X645">
        <v>0</v>
      </c>
      <c r="Y645">
        <v>33.333333330000002</v>
      </c>
      <c r="Z645">
        <v>22.37136465</v>
      </c>
      <c r="AA645">
        <v>43.982407039999998</v>
      </c>
      <c r="AB645">
        <v>79.787234040000001</v>
      </c>
      <c r="AC645">
        <v>25.538778310000001</v>
      </c>
      <c r="AD645">
        <v>25.538778310000001</v>
      </c>
      <c r="AG645">
        <v>61131</v>
      </c>
    </row>
    <row r="646" spans="1:34" hidden="1" x14ac:dyDescent="0.25">
      <c r="A646" t="s">
        <v>48</v>
      </c>
      <c r="B646" t="s">
        <v>1546</v>
      </c>
      <c r="C646" t="s">
        <v>221</v>
      </c>
      <c r="D646" s="9">
        <v>54789</v>
      </c>
      <c r="E646">
        <v>54276</v>
      </c>
      <c r="F646" s="8" t="s">
        <v>581</v>
      </c>
      <c r="G646" s="11" t="str">
        <f t="shared" si="10"/>
        <v>54276-ES002</v>
      </c>
      <c r="H646">
        <v>8438211</v>
      </c>
      <c r="I646">
        <v>316813</v>
      </c>
      <c r="J646">
        <v>68808212</v>
      </c>
      <c r="K646">
        <v>18780414</v>
      </c>
      <c r="L646">
        <v>3713500043</v>
      </c>
      <c r="M646" t="s">
        <v>1561</v>
      </c>
      <c r="N646" t="s">
        <v>1560</v>
      </c>
      <c r="O646">
        <v>31</v>
      </c>
      <c r="P646">
        <v>220</v>
      </c>
      <c r="Q646">
        <v>9</v>
      </c>
      <c r="R646">
        <v>305</v>
      </c>
      <c r="S646">
        <v>3568.9</v>
      </c>
      <c r="T646">
        <v>56.1</v>
      </c>
      <c r="U646">
        <v>10300501</v>
      </c>
      <c r="W646">
        <v>0</v>
      </c>
      <c r="X646">
        <v>0</v>
      </c>
      <c r="Y646">
        <v>0</v>
      </c>
      <c r="Z646">
        <v>0</v>
      </c>
      <c r="AA646">
        <v>0</v>
      </c>
      <c r="AB646">
        <v>0</v>
      </c>
      <c r="AC646">
        <v>0</v>
      </c>
      <c r="AD646">
        <v>0</v>
      </c>
      <c r="AG646">
        <v>61131</v>
      </c>
    </row>
    <row r="647" spans="1:34" hidden="1" x14ac:dyDescent="0.25">
      <c r="A647" t="s">
        <v>48</v>
      </c>
      <c r="B647" t="s">
        <v>1546</v>
      </c>
      <c r="C647" t="s">
        <v>112</v>
      </c>
      <c r="D647" s="9">
        <v>42736</v>
      </c>
      <c r="E647">
        <v>52168</v>
      </c>
      <c r="F647" s="8" t="s">
        <v>546</v>
      </c>
      <c r="G647" s="11" t="str">
        <f t="shared" si="10"/>
        <v>52168-00002</v>
      </c>
      <c r="H647">
        <v>8378311</v>
      </c>
      <c r="I647">
        <v>1491713</v>
      </c>
      <c r="J647">
        <v>1382412</v>
      </c>
      <c r="K647">
        <v>20808514</v>
      </c>
      <c r="L647">
        <v>2600300038</v>
      </c>
      <c r="M647" t="s">
        <v>1562</v>
      </c>
      <c r="N647">
        <v>2</v>
      </c>
      <c r="O647" t="s">
        <v>1563</v>
      </c>
      <c r="P647">
        <v>138</v>
      </c>
      <c r="Q647">
        <v>6.8</v>
      </c>
      <c r="R647">
        <v>340</v>
      </c>
      <c r="S647">
        <v>34.1</v>
      </c>
      <c r="T647">
        <v>56</v>
      </c>
      <c r="U647">
        <v>10300401</v>
      </c>
      <c r="W647">
        <v>50</v>
      </c>
      <c r="X647">
        <v>50</v>
      </c>
      <c r="Y647">
        <v>50</v>
      </c>
      <c r="Z647">
        <v>50</v>
      </c>
      <c r="AA647">
        <v>50</v>
      </c>
      <c r="AB647">
        <v>50</v>
      </c>
      <c r="AC647">
        <v>50</v>
      </c>
      <c r="AD647">
        <v>50</v>
      </c>
      <c r="AG647">
        <v>53111</v>
      </c>
      <c r="AH647" t="s">
        <v>1564</v>
      </c>
    </row>
    <row r="648" spans="1:34" hidden="1" x14ac:dyDescent="0.25">
      <c r="A648" t="s">
        <v>48</v>
      </c>
      <c r="B648" t="s">
        <v>1546</v>
      </c>
      <c r="C648" t="s">
        <v>112</v>
      </c>
      <c r="D648" s="9">
        <v>42736</v>
      </c>
      <c r="E648">
        <v>52168</v>
      </c>
      <c r="F648" s="8" t="s">
        <v>546</v>
      </c>
      <c r="G648" s="11" t="str">
        <f t="shared" si="10"/>
        <v>52168-00002</v>
      </c>
      <c r="H648">
        <v>8378311</v>
      </c>
      <c r="I648">
        <v>1491713</v>
      </c>
      <c r="J648">
        <v>1382412</v>
      </c>
      <c r="K648">
        <v>20808614</v>
      </c>
      <c r="L648">
        <v>2600300038</v>
      </c>
      <c r="M648" t="s">
        <v>1562</v>
      </c>
      <c r="N648">
        <v>2</v>
      </c>
      <c r="O648" t="s">
        <v>1565</v>
      </c>
      <c r="P648">
        <v>138</v>
      </c>
      <c r="Q648">
        <v>6.8</v>
      </c>
      <c r="R648">
        <v>340</v>
      </c>
      <c r="S648">
        <v>34.1</v>
      </c>
      <c r="T648">
        <v>56</v>
      </c>
      <c r="U648">
        <v>10300601</v>
      </c>
      <c r="W648">
        <v>50</v>
      </c>
      <c r="X648">
        <v>50</v>
      </c>
      <c r="Y648">
        <v>50</v>
      </c>
      <c r="Z648">
        <v>50</v>
      </c>
      <c r="AA648">
        <v>50</v>
      </c>
      <c r="AB648">
        <v>50</v>
      </c>
      <c r="AC648">
        <v>50</v>
      </c>
      <c r="AD648">
        <v>50</v>
      </c>
      <c r="AG648">
        <v>53111</v>
      </c>
      <c r="AH648" t="s">
        <v>1564</v>
      </c>
    </row>
    <row r="649" spans="1:34" hidden="1" x14ac:dyDescent="0.25">
      <c r="A649" t="s">
        <v>48</v>
      </c>
      <c r="B649" t="s">
        <v>1546</v>
      </c>
      <c r="C649" t="s">
        <v>112</v>
      </c>
      <c r="D649" s="9">
        <v>43168</v>
      </c>
      <c r="E649">
        <v>10025</v>
      </c>
      <c r="F649" s="8" t="s">
        <v>196</v>
      </c>
      <c r="G649" s="11" t="str">
        <f t="shared" si="10"/>
        <v>10025-4A</v>
      </c>
      <c r="H649">
        <v>17052711</v>
      </c>
      <c r="I649">
        <v>114204213</v>
      </c>
      <c r="J649">
        <v>116625012</v>
      </c>
      <c r="K649" t="s">
        <v>1566</v>
      </c>
      <c r="L649">
        <v>8269900126</v>
      </c>
      <c r="M649" t="s">
        <v>1347</v>
      </c>
      <c r="N649">
        <v>1</v>
      </c>
      <c r="O649" t="s">
        <v>1348</v>
      </c>
      <c r="U649">
        <v>10200401</v>
      </c>
      <c r="W649">
        <v>0.54926215099999998</v>
      </c>
      <c r="X649">
        <v>0.103527931</v>
      </c>
      <c r="Y649">
        <v>0.24654647599999999</v>
      </c>
      <c r="Z649">
        <v>0.23291388499999999</v>
      </c>
      <c r="AA649">
        <v>0.54926215099999998</v>
      </c>
      <c r="AB649">
        <v>1.0989660269999999</v>
      </c>
      <c r="AC649">
        <v>24.733727810000001</v>
      </c>
      <c r="AD649">
        <v>24.733727810000001</v>
      </c>
      <c r="AG649">
        <v>221112</v>
      </c>
      <c r="AH649" t="s">
        <v>1567</v>
      </c>
    </row>
    <row r="650" spans="1:34" hidden="1" x14ac:dyDescent="0.25">
      <c r="A650" t="s">
        <v>48</v>
      </c>
      <c r="B650" t="s">
        <v>1546</v>
      </c>
      <c r="C650" t="s">
        <v>112</v>
      </c>
      <c r="D650" s="9">
        <v>43168</v>
      </c>
      <c r="E650">
        <v>10025</v>
      </c>
      <c r="F650" s="8" t="s">
        <v>196</v>
      </c>
      <c r="G650" s="11" t="str">
        <f t="shared" si="10"/>
        <v>10025-4A</v>
      </c>
      <c r="H650">
        <v>17052711</v>
      </c>
      <c r="I650">
        <v>114204213</v>
      </c>
      <c r="J650">
        <v>116625112</v>
      </c>
      <c r="K650" t="s">
        <v>1568</v>
      </c>
      <c r="L650">
        <v>8269900126</v>
      </c>
      <c r="M650" t="s">
        <v>1347</v>
      </c>
      <c r="N650">
        <v>3</v>
      </c>
      <c r="O650" t="s">
        <v>1351</v>
      </c>
      <c r="P650">
        <v>408</v>
      </c>
      <c r="Q650">
        <v>12</v>
      </c>
      <c r="R650">
        <v>265</v>
      </c>
      <c r="T650">
        <v>43.1</v>
      </c>
      <c r="U650">
        <v>10200401</v>
      </c>
      <c r="W650">
        <v>0.70950706200000002</v>
      </c>
      <c r="X650">
        <v>0.22609710199999999</v>
      </c>
      <c r="Y650">
        <v>0.11204496999999999</v>
      </c>
      <c r="Z650">
        <v>0.56518423299999998</v>
      </c>
      <c r="AA650">
        <v>0.70950706200000002</v>
      </c>
      <c r="AB650">
        <v>2.3220088630000002</v>
      </c>
      <c r="AC650">
        <v>51.952662719999999</v>
      </c>
      <c r="AD650">
        <v>51.952662719999999</v>
      </c>
      <c r="AG650">
        <v>221112</v>
      </c>
      <c r="AH650" t="s">
        <v>1567</v>
      </c>
    </row>
    <row r="651" spans="1:34" hidden="1" x14ac:dyDescent="0.25">
      <c r="A651" t="s">
        <v>48</v>
      </c>
      <c r="B651" t="s">
        <v>1546</v>
      </c>
      <c r="C651" t="s">
        <v>112</v>
      </c>
      <c r="D651" s="9">
        <v>43168</v>
      </c>
      <c r="E651">
        <v>10025</v>
      </c>
      <c r="F651" s="8" t="s">
        <v>196</v>
      </c>
      <c r="G651" s="11" t="str">
        <f t="shared" si="10"/>
        <v>10025-4A</v>
      </c>
      <c r="H651">
        <v>17052711</v>
      </c>
      <c r="I651">
        <v>114204213</v>
      </c>
      <c r="J651">
        <v>116625112</v>
      </c>
      <c r="K651" t="s">
        <v>1569</v>
      </c>
      <c r="L651">
        <v>8269900126</v>
      </c>
      <c r="M651" t="s">
        <v>1347</v>
      </c>
      <c r="N651">
        <v>3</v>
      </c>
      <c r="O651" t="s">
        <v>1353</v>
      </c>
      <c r="P651">
        <v>408</v>
      </c>
      <c r="Q651">
        <v>12</v>
      </c>
      <c r="R651">
        <v>265</v>
      </c>
      <c r="T651">
        <v>43.1</v>
      </c>
      <c r="U651">
        <v>10200203</v>
      </c>
      <c r="W651">
        <v>52.907884000000003</v>
      </c>
      <c r="X651">
        <v>81.247328199999998</v>
      </c>
      <c r="Y651">
        <v>88.531799280000001</v>
      </c>
      <c r="Z651">
        <v>53.716986859999999</v>
      </c>
      <c r="AA651">
        <v>52.907884000000003</v>
      </c>
      <c r="AB651">
        <v>48.307237809999997</v>
      </c>
      <c r="AC651">
        <v>9.4674556209999992</v>
      </c>
      <c r="AD651">
        <v>9.4674556209999992</v>
      </c>
      <c r="AG651">
        <v>221112</v>
      </c>
      <c r="AH651" t="s">
        <v>1567</v>
      </c>
    </row>
    <row r="652" spans="1:34" hidden="1" x14ac:dyDescent="0.25">
      <c r="A652" t="s">
        <v>48</v>
      </c>
      <c r="B652" t="s">
        <v>1546</v>
      </c>
      <c r="C652" t="s">
        <v>112</v>
      </c>
      <c r="D652" s="9">
        <v>43168</v>
      </c>
      <c r="E652">
        <v>10025</v>
      </c>
      <c r="F652" s="8" t="s">
        <v>196</v>
      </c>
      <c r="G652" s="11" t="str">
        <f t="shared" si="10"/>
        <v>10025-4A</v>
      </c>
      <c r="H652">
        <v>17052711</v>
      </c>
      <c r="I652">
        <v>114204213</v>
      </c>
      <c r="J652">
        <v>116625212</v>
      </c>
      <c r="K652" t="s">
        <v>1570</v>
      </c>
      <c r="L652">
        <v>8269900126</v>
      </c>
      <c r="M652" t="s">
        <v>1347</v>
      </c>
      <c r="N652">
        <v>4</v>
      </c>
      <c r="O652" t="s">
        <v>1355</v>
      </c>
      <c r="P652">
        <v>409</v>
      </c>
      <c r="Q652">
        <v>15</v>
      </c>
      <c r="R652">
        <v>186</v>
      </c>
      <c r="T652">
        <v>27.6</v>
      </c>
      <c r="U652">
        <v>10200501</v>
      </c>
      <c r="W652">
        <v>4.0917820000000001E-2</v>
      </c>
      <c r="X652">
        <v>0</v>
      </c>
      <c r="Y652">
        <v>1.5293373000000001E-2</v>
      </c>
      <c r="Z652">
        <v>1.6970221000000001E-2</v>
      </c>
      <c r="AA652">
        <v>4.0917820000000001E-2</v>
      </c>
      <c r="AB652">
        <v>3.5450517000000001E-2</v>
      </c>
      <c r="AC652">
        <v>4.8520710060000001</v>
      </c>
      <c r="AD652">
        <v>4.8520710060000001</v>
      </c>
      <c r="AG652">
        <v>221112</v>
      </c>
      <c r="AH652" t="s">
        <v>1567</v>
      </c>
    </row>
    <row r="653" spans="1:34" hidden="1" x14ac:dyDescent="0.25">
      <c r="A653" t="s">
        <v>48</v>
      </c>
      <c r="B653" t="s">
        <v>1546</v>
      </c>
      <c r="C653" t="s">
        <v>112</v>
      </c>
      <c r="D653" s="9">
        <v>43168</v>
      </c>
      <c r="E653">
        <v>10025</v>
      </c>
      <c r="F653" s="8" t="s">
        <v>196</v>
      </c>
      <c r="G653" s="11" t="str">
        <f t="shared" si="10"/>
        <v>10025-4A</v>
      </c>
      <c r="H653">
        <v>17052711</v>
      </c>
      <c r="I653">
        <v>114204213</v>
      </c>
      <c r="J653">
        <v>116625212</v>
      </c>
      <c r="K653" t="s">
        <v>1571</v>
      </c>
      <c r="L653">
        <v>8269900126</v>
      </c>
      <c r="M653" t="s">
        <v>1347</v>
      </c>
      <c r="N653">
        <v>4</v>
      </c>
      <c r="O653" t="s">
        <v>1357</v>
      </c>
      <c r="P653">
        <v>409</v>
      </c>
      <c r="Q653">
        <v>15</v>
      </c>
      <c r="R653">
        <v>186</v>
      </c>
      <c r="T653">
        <v>27.6</v>
      </c>
      <c r="U653">
        <v>10200202</v>
      </c>
      <c r="W653">
        <v>34.321808230000002</v>
      </c>
      <c r="X653">
        <v>18.420108299999999</v>
      </c>
      <c r="Y653">
        <v>9.5896365790000004</v>
      </c>
      <c r="Z653">
        <v>44.557145120000001</v>
      </c>
      <c r="AA653">
        <v>34.321808230000002</v>
      </c>
      <c r="AB653">
        <v>26.115214179999999</v>
      </c>
      <c r="AC653">
        <v>8.9940828400000008</v>
      </c>
      <c r="AD653">
        <v>8.9940828400000008</v>
      </c>
      <c r="AG653">
        <v>221112</v>
      </c>
      <c r="AH653" t="s">
        <v>1567</v>
      </c>
    </row>
    <row r="654" spans="1:34" hidden="1" x14ac:dyDescent="0.25">
      <c r="A654" t="s">
        <v>48</v>
      </c>
      <c r="B654" t="s">
        <v>1546</v>
      </c>
      <c r="C654" t="s">
        <v>112</v>
      </c>
      <c r="D654" s="9">
        <v>43168</v>
      </c>
      <c r="E654">
        <v>10025</v>
      </c>
      <c r="F654" s="8" t="s">
        <v>196</v>
      </c>
      <c r="G654" s="11" t="str">
        <f t="shared" si="10"/>
        <v>10025-4A</v>
      </c>
      <c r="H654">
        <v>17052711</v>
      </c>
      <c r="I654">
        <v>114204213</v>
      </c>
      <c r="J654">
        <v>116625212</v>
      </c>
      <c r="K654" t="s">
        <v>1572</v>
      </c>
      <c r="L654">
        <v>8269900126</v>
      </c>
      <c r="M654" t="s">
        <v>1347</v>
      </c>
      <c r="N654">
        <v>4</v>
      </c>
      <c r="O654" t="s">
        <v>1359</v>
      </c>
      <c r="P654">
        <v>409</v>
      </c>
      <c r="Q654">
        <v>15</v>
      </c>
      <c r="R654">
        <v>186</v>
      </c>
      <c r="T654">
        <v>27.6</v>
      </c>
      <c r="U654">
        <v>10200601</v>
      </c>
      <c r="W654">
        <v>11.47062073</v>
      </c>
      <c r="X654">
        <v>2.9384630000000001E-3</v>
      </c>
      <c r="Y654">
        <v>1.5046793190000001</v>
      </c>
      <c r="Z654">
        <v>0.910799684</v>
      </c>
      <c r="AA654">
        <v>11.47062073</v>
      </c>
      <c r="AB654">
        <v>22.106351549999999</v>
      </c>
      <c r="AC654">
        <v>0</v>
      </c>
      <c r="AD654">
        <v>0</v>
      </c>
      <c r="AG654">
        <v>221112</v>
      </c>
      <c r="AH654" t="s">
        <v>1567</v>
      </c>
    </row>
    <row r="655" spans="1:34" hidden="1" x14ac:dyDescent="0.25">
      <c r="A655" t="s">
        <v>48</v>
      </c>
      <c r="B655" t="s">
        <v>1546</v>
      </c>
      <c r="C655" t="s">
        <v>112</v>
      </c>
      <c r="D655" s="9">
        <v>43168</v>
      </c>
      <c r="E655">
        <v>10025</v>
      </c>
      <c r="F655" s="8" t="s">
        <v>196</v>
      </c>
      <c r="G655" s="11" t="str">
        <f t="shared" si="10"/>
        <v>10025-4A</v>
      </c>
      <c r="H655">
        <v>17052711</v>
      </c>
      <c r="I655">
        <v>114204213</v>
      </c>
      <c r="J655">
        <v>116625712</v>
      </c>
      <c r="K655" t="s">
        <v>1573</v>
      </c>
      <c r="L655">
        <v>8269900126</v>
      </c>
      <c r="M655" t="s">
        <v>1347</v>
      </c>
      <c r="N655" t="s">
        <v>1361</v>
      </c>
      <c r="O655" t="s">
        <v>1362</v>
      </c>
      <c r="U655">
        <v>31613002</v>
      </c>
      <c r="W655">
        <v>0</v>
      </c>
      <c r="X655">
        <v>0</v>
      </c>
      <c r="Y655">
        <v>0</v>
      </c>
      <c r="Z655">
        <v>0</v>
      </c>
      <c r="AA655">
        <v>0</v>
      </c>
      <c r="AB655">
        <v>1.4771049E-2</v>
      </c>
      <c r="AC655">
        <v>0</v>
      </c>
      <c r="AD655">
        <v>0</v>
      </c>
      <c r="AG655">
        <v>221112</v>
      </c>
      <c r="AH655" t="s">
        <v>1567</v>
      </c>
    </row>
    <row r="656" spans="1:34" hidden="1" x14ac:dyDescent="0.25">
      <c r="A656" t="s">
        <v>48</v>
      </c>
      <c r="B656" t="s">
        <v>1546</v>
      </c>
      <c r="C656" t="s">
        <v>112</v>
      </c>
      <c r="D656" s="9">
        <v>43176</v>
      </c>
      <c r="E656">
        <v>10025</v>
      </c>
      <c r="F656" s="8" t="s">
        <v>193</v>
      </c>
      <c r="G656" s="11" t="str">
        <f t="shared" si="10"/>
        <v>10025-3B</v>
      </c>
      <c r="H656">
        <v>17052711</v>
      </c>
      <c r="I656">
        <v>114204213</v>
      </c>
      <c r="J656">
        <v>116625012</v>
      </c>
      <c r="K656" t="s">
        <v>1574</v>
      </c>
      <c r="L656">
        <v>8269900126</v>
      </c>
      <c r="M656" t="s">
        <v>1347</v>
      </c>
      <c r="N656">
        <v>1</v>
      </c>
      <c r="O656" t="s">
        <v>1348</v>
      </c>
      <c r="U656">
        <v>10200401</v>
      </c>
      <c r="W656">
        <v>0.54926215099999998</v>
      </c>
      <c r="X656">
        <v>0.103527931</v>
      </c>
      <c r="Y656">
        <v>0.24654647599999999</v>
      </c>
      <c r="Z656">
        <v>0.23291388499999999</v>
      </c>
      <c r="AA656">
        <v>0.54926215099999998</v>
      </c>
      <c r="AB656">
        <v>1.0989660269999999</v>
      </c>
      <c r="AC656">
        <v>24.733727810000001</v>
      </c>
      <c r="AD656">
        <v>24.733727810000001</v>
      </c>
      <c r="AG656">
        <v>221112</v>
      </c>
      <c r="AH656" t="s">
        <v>1575</v>
      </c>
    </row>
    <row r="657" spans="1:34" hidden="1" x14ac:dyDescent="0.25">
      <c r="A657" t="s">
        <v>48</v>
      </c>
      <c r="B657" t="s">
        <v>1546</v>
      </c>
      <c r="C657" t="s">
        <v>112</v>
      </c>
      <c r="D657" s="9">
        <v>43176</v>
      </c>
      <c r="E657">
        <v>10025</v>
      </c>
      <c r="F657" s="8" t="s">
        <v>193</v>
      </c>
      <c r="G657" s="11" t="str">
        <f t="shared" si="10"/>
        <v>10025-3B</v>
      </c>
      <c r="H657">
        <v>17052711</v>
      </c>
      <c r="I657">
        <v>114204213</v>
      </c>
      <c r="J657">
        <v>116625112</v>
      </c>
      <c r="K657" t="s">
        <v>1576</v>
      </c>
      <c r="L657">
        <v>8269900126</v>
      </c>
      <c r="M657" t="s">
        <v>1347</v>
      </c>
      <c r="N657">
        <v>3</v>
      </c>
      <c r="O657" t="s">
        <v>1351</v>
      </c>
      <c r="P657">
        <v>408</v>
      </c>
      <c r="Q657">
        <v>12</v>
      </c>
      <c r="R657">
        <v>265</v>
      </c>
      <c r="T657">
        <v>43.1</v>
      </c>
      <c r="U657">
        <v>10200401</v>
      </c>
      <c r="W657">
        <v>0.70950706200000002</v>
      </c>
      <c r="X657">
        <v>0.22609710199999999</v>
      </c>
      <c r="Y657">
        <v>0.11204496999999999</v>
      </c>
      <c r="Z657">
        <v>0.56518423299999998</v>
      </c>
      <c r="AA657">
        <v>0.70950706200000002</v>
      </c>
      <c r="AB657">
        <v>2.3220088630000002</v>
      </c>
      <c r="AC657">
        <v>51.952662719999999</v>
      </c>
      <c r="AD657">
        <v>51.952662719999999</v>
      </c>
      <c r="AG657">
        <v>221112</v>
      </c>
      <c r="AH657" t="s">
        <v>1575</v>
      </c>
    </row>
    <row r="658" spans="1:34" hidden="1" x14ac:dyDescent="0.25">
      <c r="A658" t="s">
        <v>48</v>
      </c>
      <c r="B658" t="s">
        <v>1546</v>
      </c>
      <c r="C658" t="s">
        <v>112</v>
      </c>
      <c r="D658" s="9">
        <v>43176</v>
      </c>
      <c r="E658">
        <v>10025</v>
      </c>
      <c r="F658" s="8" t="s">
        <v>193</v>
      </c>
      <c r="G658" s="11" t="str">
        <f t="shared" si="10"/>
        <v>10025-3B</v>
      </c>
      <c r="H658">
        <v>17052711</v>
      </c>
      <c r="I658">
        <v>114204213</v>
      </c>
      <c r="J658">
        <v>116625112</v>
      </c>
      <c r="K658" t="s">
        <v>1577</v>
      </c>
      <c r="L658">
        <v>8269900126</v>
      </c>
      <c r="M658" t="s">
        <v>1347</v>
      </c>
      <c r="N658">
        <v>3</v>
      </c>
      <c r="O658" t="s">
        <v>1353</v>
      </c>
      <c r="P658">
        <v>408</v>
      </c>
      <c r="Q658">
        <v>12</v>
      </c>
      <c r="R658">
        <v>265</v>
      </c>
      <c r="T658">
        <v>43.1</v>
      </c>
      <c r="U658">
        <v>10200203</v>
      </c>
      <c r="W658">
        <v>52.907884000000003</v>
      </c>
      <c r="X658">
        <v>81.247328199999998</v>
      </c>
      <c r="Y658">
        <v>88.531799280000001</v>
      </c>
      <c r="Z658">
        <v>53.716986859999999</v>
      </c>
      <c r="AA658">
        <v>52.907884000000003</v>
      </c>
      <c r="AB658">
        <v>48.307237809999997</v>
      </c>
      <c r="AC658">
        <v>9.4674556209999992</v>
      </c>
      <c r="AD658">
        <v>9.4674556209999992</v>
      </c>
      <c r="AG658">
        <v>221112</v>
      </c>
      <c r="AH658" t="s">
        <v>1575</v>
      </c>
    </row>
    <row r="659" spans="1:34" hidden="1" x14ac:dyDescent="0.25">
      <c r="A659" t="s">
        <v>48</v>
      </c>
      <c r="B659" t="s">
        <v>1546</v>
      </c>
      <c r="C659" t="s">
        <v>112</v>
      </c>
      <c r="D659" s="9">
        <v>43176</v>
      </c>
      <c r="E659">
        <v>10025</v>
      </c>
      <c r="F659" s="8" t="s">
        <v>193</v>
      </c>
      <c r="G659" s="11" t="str">
        <f t="shared" si="10"/>
        <v>10025-3B</v>
      </c>
      <c r="H659">
        <v>17052711</v>
      </c>
      <c r="I659">
        <v>114204213</v>
      </c>
      <c r="J659">
        <v>116625212</v>
      </c>
      <c r="K659" t="s">
        <v>1578</v>
      </c>
      <c r="L659">
        <v>8269900126</v>
      </c>
      <c r="M659" t="s">
        <v>1347</v>
      </c>
      <c r="N659">
        <v>4</v>
      </c>
      <c r="O659" t="s">
        <v>1355</v>
      </c>
      <c r="P659">
        <v>409</v>
      </c>
      <c r="Q659">
        <v>15</v>
      </c>
      <c r="R659">
        <v>186</v>
      </c>
      <c r="T659">
        <v>27.6</v>
      </c>
      <c r="U659">
        <v>10200501</v>
      </c>
      <c r="W659">
        <v>4.0917820000000001E-2</v>
      </c>
      <c r="X659">
        <v>0</v>
      </c>
      <c r="Y659">
        <v>1.5293373000000001E-2</v>
      </c>
      <c r="Z659">
        <v>1.6970221000000001E-2</v>
      </c>
      <c r="AA659">
        <v>4.0917820000000001E-2</v>
      </c>
      <c r="AB659">
        <v>3.5450517000000001E-2</v>
      </c>
      <c r="AC659">
        <v>4.8520710060000001</v>
      </c>
      <c r="AD659">
        <v>4.8520710060000001</v>
      </c>
      <c r="AG659">
        <v>221112</v>
      </c>
      <c r="AH659" t="s">
        <v>1575</v>
      </c>
    </row>
    <row r="660" spans="1:34" hidden="1" x14ac:dyDescent="0.25">
      <c r="A660" t="s">
        <v>48</v>
      </c>
      <c r="B660" t="s">
        <v>1546</v>
      </c>
      <c r="C660" t="s">
        <v>112</v>
      </c>
      <c r="D660" s="9">
        <v>43176</v>
      </c>
      <c r="E660">
        <v>10025</v>
      </c>
      <c r="F660" s="8" t="s">
        <v>193</v>
      </c>
      <c r="G660" s="11" t="str">
        <f t="shared" si="10"/>
        <v>10025-3B</v>
      </c>
      <c r="H660">
        <v>17052711</v>
      </c>
      <c r="I660">
        <v>114204213</v>
      </c>
      <c r="J660">
        <v>116625212</v>
      </c>
      <c r="K660" t="s">
        <v>1579</v>
      </c>
      <c r="L660">
        <v>8269900126</v>
      </c>
      <c r="M660" t="s">
        <v>1347</v>
      </c>
      <c r="N660">
        <v>4</v>
      </c>
      <c r="O660" t="s">
        <v>1357</v>
      </c>
      <c r="P660">
        <v>409</v>
      </c>
      <c r="Q660">
        <v>15</v>
      </c>
      <c r="R660">
        <v>186</v>
      </c>
      <c r="T660">
        <v>27.6</v>
      </c>
      <c r="U660">
        <v>10200202</v>
      </c>
      <c r="W660">
        <v>34.321808230000002</v>
      </c>
      <c r="X660">
        <v>18.420108299999999</v>
      </c>
      <c r="Y660">
        <v>9.5896365790000004</v>
      </c>
      <c r="Z660">
        <v>44.557145120000001</v>
      </c>
      <c r="AA660">
        <v>34.321808230000002</v>
      </c>
      <c r="AB660">
        <v>26.115214179999999</v>
      </c>
      <c r="AC660">
        <v>8.9940828400000008</v>
      </c>
      <c r="AD660">
        <v>8.9940828400000008</v>
      </c>
      <c r="AG660">
        <v>221112</v>
      </c>
      <c r="AH660" t="s">
        <v>1575</v>
      </c>
    </row>
    <row r="661" spans="1:34" hidden="1" x14ac:dyDescent="0.25">
      <c r="A661" t="s">
        <v>48</v>
      </c>
      <c r="B661" t="s">
        <v>1546</v>
      </c>
      <c r="C661" t="s">
        <v>112</v>
      </c>
      <c r="D661" s="9">
        <v>43176</v>
      </c>
      <c r="E661">
        <v>10025</v>
      </c>
      <c r="F661" s="8" t="s">
        <v>193</v>
      </c>
      <c r="G661" s="11" t="str">
        <f t="shared" si="10"/>
        <v>10025-3B</v>
      </c>
      <c r="H661">
        <v>17052711</v>
      </c>
      <c r="I661">
        <v>114204213</v>
      </c>
      <c r="J661">
        <v>116625212</v>
      </c>
      <c r="K661" t="s">
        <v>1580</v>
      </c>
      <c r="L661">
        <v>8269900126</v>
      </c>
      <c r="M661" t="s">
        <v>1347</v>
      </c>
      <c r="N661">
        <v>4</v>
      </c>
      <c r="O661" t="s">
        <v>1359</v>
      </c>
      <c r="P661">
        <v>409</v>
      </c>
      <c r="Q661">
        <v>15</v>
      </c>
      <c r="R661">
        <v>186</v>
      </c>
      <c r="T661">
        <v>27.6</v>
      </c>
      <c r="U661">
        <v>10200601</v>
      </c>
      <c r="W661">
        <v>11.47062073</v>
      </c>
      <c r="X661">
        <v>2.9384630000000001E-3</v>
      </c>
      <c r="Y661">
        <v>1.5046793190000001</v>
      </c>
      <c r="Z661">
        <v>0.910799684</v>
      </c>
      <c r="AA661">
        <v>11.47062073</v>
      </c>
      <c r="AB661">
        <v>22.106351549999999</v>
      </c>
      <c r="AC661">
        <v>0</v>
      </c>
      <c r="AD661">
        <v>0</v>
      </c>
      <c r="AG661">
        <v>221112</v>
      </c>
      <c r="AH661" t="s">
        <v>1575</v>
      </c>
    </row>
    <row r="662" spans="1:34" hidden="1" x14ac:dyDescent="0.25">
      <c r="A662" t="s">
        <v>48</v>
      </c>
      <c r="B662" t="s">
        <v>1546</v>
      </c>
      <c r="C662" t="s">
        <v>112</v>
      </c>
      <c r="D662" s="9">
        <v>43176</v>
      </c>
      <c r="E662">
        <v>10025</v>
      </c>
      <c r="F662" s="8" t="s">
        <v>193</v>
      </c>
      <c r="G662" s="11" t="str">
        <f t="shared" si="10"/>
        <v>10025-3B</v>
      </c>
      <c r="H662">
        <v>17052711</v>
      </c>
      <c r="I662">
        <v>114204213</v>
      </c>
      <c r="J662">
        <v>116625712</v>
      </c>
      <c r="K662" t="s">
        <v>1581</v>
      </c>
      <c r="L662">
        <v>8269900126</v>
      </c>
      <c r="M662" t="s">
        <v>1347</v>
      </c>
      <c r="N662" t="s">
        <v>1361</v>
      </c>
      <c r="O662" t="s">
        <v>1362</v>
      </c>
      <c r="U662">
        <v>31613002</v>
      </c>
      <c r="W662">
        <v>0</v>
      </c>
      <c r="X662">
        <v>0</v>
      </c>
      <c r="Y662">
        <v>0</v>
      </c>
      <c r="Z662">
        <v>0</v>
      </c>
      <c r="AA662">
        <v>0</v>
      </c>
      <c r="AB662">
        <v>1.4771049E-2</v>
      </c>
      <c r="AC662">
        <v>0</v>
      </c>
      <c r="AD662">
        <v>0</v>
      </c>
      <c r="AG662">
        <v>221112</v>
      </c>
      <c r="AH662" t="s">
        <v>1575</v>
      </c>
    </row>
    <row r="663" spans="1:34" hidden="1" x14ac:dyDescent="0.25">
      <c r="A663" t="s">
        <v>48</v>
      </c>
      <c r="B663" t="s">
        <v>1546</v>
      </c>
      <c r="C663" t="s">
        <v>112</v>
      </c>
      <c r="D663" s="9">
        <v>54789</v>
      </c>
      <c r="E663">
        <v>2503</v>
      </c>
      <c r="F663" s="8" t="s">
        <v>110</v>
      </c>
      <c r="G663" s="11" t="str">
        <f t="shared" si="10"/>
        <v>2503-BLR114</v>
      </c>
      <c r="H663">
        <v>7986111</v>
      </c>
      <c r="I663">
        <v>5576613</v>
      </c>
      <c r="J663">
        <v>5438012</v>
      </c>
      <c r="K663" t="s">
        <v>1582</v>
      </c>
      <c r="L663">
        <v>2620200032</v>
      </c>
      <c r="M663">
        <v>590020</v>
      </c>
      <c r="N663">
        <v>1</v>
      </c>
      <c r="O663" t="s">
        <v>1583</v>
      </c>
      <c r="P663">
        <v>507</v>
      </c>
      <c r="Q663">
        <v>16.5</v>
      </c>
      <c r="R663">
        <v>370</v>
      </c>
      <c r="T663">
        <v>61</v>
      </c>
      <c r="U663">
        <v>10100601</v>
      </c>
      <c r="W663">
        <v>28.15689544</v>
      </c>
      <c r="X663">
        <v>2.0563729839999998</v>
      </c>
      <c r="Y663">
        <v>29.439156870000001</v>
      </c>
      <c r="Z663">
        <v>28.44639287</v>
      </c>
      <c r="AA663">
        <v>33.05507412</v>
      </c>
      <c r="AB663">
        <v>33.065629029999997</v>
      </c>
      <c r="AC663">
        <v>31.820431549999999</v>
      </c>
      <c r="AD663">
        <v>31.820431549999999</v>
      </c>
      <c r="AG663">
        <v>221112</v>
      </c>
    </row>
    <row r="664" spans="1:34" hidden="1" x14ac:dyDescent="0.25">
      <c r="A664" t="s">
        <v>48</v>
      </c>
      <c r="B664" t="s">
        <v>1546</v>
      </c>
      <c r="C664" t="s">
        <v>112</v>
      </c>
      <c r="D664" s="9">
        <v>54789</v>
      </c>
      <c r="E664">
        <v>2503</v>
      </c>
      <c r="F664" s="8" t="s">
        <v>110</v>
      </c>
      <c r="G664" s="11" t="str">
        <f t="shared" si="10"/>
        <v>2503-BLR114</v>
      </c>
      <c r="H664">
        <v>7986111</v>
      </c>
      <c r="I664">
        <v>5576613</v>
      </c>
      <c r="J664">
        <v>5438012</v>
      </c>
      <c r="K664" t="s">
        <v>1584</v>
      </c>
      <c r="L664">
        <v>2620200032</v>
      </c>
      <c r="M664">
        <v>590020</v>
      </c>
      <c r="N664">
        <v>1</v>
      </c>
      <c r="O664" t="s">
        <v>1585</v>
      </c>
      <c r="P664">
        <v>507</v>
      </c>
      <c r="Q664">
        <v>16.5</v>
      </c>
      <c r="R664">
        <v>370</v>
      </c>
      <c r="T664">
        <v>61</v>
      </c>
      <c r="U664">
        <v>10100404</v>
      </c>
      <c r="W664">
        <v>2.8213028260000002</v>
      </c>
      <c r="X664">
        <v>86.724744849999993</v>
      </c>
      <c r="Y664">
        <v>10.872405949999999</v>
      </c>
      <c r="Z664">
        <v>13.83591605</v>
      </c>
      <c r="AA664">
        <v>1.1117954590000001</v>
      </c>
      <c r="AB664">
        <v>1.12010952</v>
      </c>
      <c r="AC664">
        <v>4.5783954119999999</v>
      </c>
      <c r="AD664">
        <v>4.5783954119999999</v>
      </c>
      <c r="AG664">
        <v>221112</v>
      </c>
    </row>
    <row r="665" spans="1:34" hidden="1" x14ac:dyDescent="0.25">
      <c r="A665" t="s">
        <v>48</v>
      </c>
      <c r="B665" t="s">
        <v>1546</v>
      </c>
      <c r="C665" t="s">
        <v>112</v>
      </c>
      <c r="D665" s="9">
        <v>54789</v>
      </c>
      <c r="E665">
        <v>2503</v>
      </c>
      <c r="F665" s="8" t="s">
        <v>110</v>
      </c>
      <c r="G665" s="11" t="str">
        <f t="shared" si="10"/>
        <v>2503-BLR114</v>
      </c>
      <c r="H665">
        <v>7986111</v>
      </c>
      <c r="I665">
        <v>5576613</v>
      </c>
      <c r="J665">
        <v>5438012</v>
      </c>
      <c r="K665" t="s">
        <v>1586</v>
      </c>
      <c r="L665">
        <v>2620200032</v>
      </c>
      <c r="M665">
        <v>590020</v>
      </c>
      <c r="N665">
        <v>1</v>
      </c>
      <c r="O665" t="s">
        <v>1587</v>
      </c>
      <c r="P665">
        <v>507</v>
      </c>
      <c r="Q665">
        <v>16.5</v>
      </c>
      <c r="R665">
        <v>370</v>
      </c>
      <c r="T665">
        <v>61</v>
      </c>
      <c r="U665">
        <v>10100604</v>
      </c>
      <c r="W665">
        <v>68.833086530000003</v>
      </c>
      <c r="X665">
        <v>4.0899536559999996</v>
      </c>
      <c r="Y665">
        <v>58.553143089999999</v>
      </c>
      <c r="Z665">
        <v>56.578555170000001</v>
      </c>
      <c r="AA665">
        <v>65.741746039999995</v>
      </c>
      <c r="AB665">
        <v>65.724131459999995</v>
      </c>
      <c r="AC665">
        <v>63.225463980000001</v>
      </c>
      <c r="AD665">
        <v>63.225463980000001</v>
      </c>
      <c r="AG665">
        <v>221112</v>
      </c>
    </row>
    <row r="666" spans="1:34" hidden="1" x14ac:dyDescent="0.25">
      <c r="A666" t="s">
        <v>48</v>
      </c>
      <c r="B666" t="s">
        <v>1546</v>
      </c>
      <c r="C666" t="s">
        <v>112</v>
      </c>
      <c r="D666" s="9">
        <v>54789</v>
      </c>
      <c r="E666">
        <v>2503</v>
      </c>
      <c r="F666" s="8" t="s">
        <v>110</v>
      </c>
      <c r="G666" s="11" t="str">
        <f t="shared" si="10"/>
        <v>2503-BLR114</v>
      </c>
      <c r="H666">
        <v>7986111</v>
      </c>
      <c r="I666">
        <v>5576613</v>
      </c>
      <c r="J666">
        <v>5438012</v>
      </c>
      <c r="K666" t="s">
        <v>1588</v>
      </c>
      <c r="L666">
        <v>2620200032</v>
      </c>
      <c r="M666">
        <v>590020</v>
      </c>
      <c r="N666">
        <v>1</v>
      </c>
      <c r="O666" t="s">
        <v>1589</v>
      </c>
      <c r="P666">
        <v>507</v>
      </c>
      <c r="Q666">
        <v>16.5</v>
      </c>
      <c r="R666">
        <v>370</v>
      </c>
      <c r="T666">
        <v>61</v>
      </c>
      <c r="U666">
        <v>10100401</v>
      </c>
      <c r="W666">
        <v>0.188715208</v>
      </c>
      <c r="X666">
        <v>7.1289285080000004</v>
      </c>
      <c r="Y666">
        <v>1.1352940899999999</v>
      </c>
      <c r="Z666">
        <v>1.1391359139999999</v>
      </c>
      <c r="AA666">
        <v>9.1384373000000005E-2</v>
      </c>
      <c r="AB666">
        <v>9.0129991000000007E-2</v>
      </c>
      <c r="AC666">
        <v>0.37570905100000002</v>
      </c>
      <c r="AD666">
        <v>0.37570905100000002</v>
      </c>
      <c r="AG666">
        <v>221112</v>
      </c>
    </row>
    <row r="667" spans="1:34" hidden="1" x14ac:dyDescent="0.25">
      <c r="A667" t="s">
        <v>48</v>
      </c>
      <c r="B667" t="s">
        <v>1546</v>
      </c>
      <c r="C667" t="s">
        <v>112</v>
      </c>
      <c r="D667" s="9">
        <v>54789</v>
      </c>
      <c r="E667">
        <v>2503</v>
      </c>
      <c r="F667" s="8" t="s">
        <v>114</v>
      </c>
      <c r="G667" s="11" t="str">
        <f t="shared" si="10"/>
        <v>2503-BLR115</v>
      </c>
      <c r="H667">
        <v>7986111</v>
      </c>
      <c r="I667">
        <v>5576613</v>
      </c>
      <c r="J667">
        <v>5438012</v>
      </c>
      <c r="K667" t="s">
        <v>1590</v>
      </c>
      <c r="L667">
        <v>2620200032</v>
      </c>
      <c r="M667">
        <v>590020</v>
      </c>
      <c r="N667">
        <v>1</v>
      </c>
      <c r="O667" t="s">
        <v>1583</v>
      </c>
      <c r="P667">
        <v>507</v>
      </c>
      <c r="Q667">
        <v>16.5</v>
      </c>
      <c r="R667">
        <v>370</v>
      </c>
      <c r="T667">
        <v>61</v>
      </c>
      <c r="U667">
        <v>10100601</v>
      </c>
      <c r="W667">
        <v>28.15689544</v>
      </c>
      <c r="X667">
        <v>2.0563729839999998</v>
      </c>
      <c r="Y667">
        <v>29.439156870000001</v>
      </c>
      <c r="Z667">
        <v>28.44639287</v>
      </c>
      <c r="AA667">
        <v>33.05507412</v>
      </c>
      <c r="AB667">
        <v>33.065629029999997</v>
      </c>
      <c r="AC667">
        <v>31.820431549999999</v>
      </c>
      <c r="AD667">
        <v>31.820431549999999</v>
      </c>
      <c r="AG667">
        <v>221112</v>
      </c>
    </row>
    <row r="668" spans="1:34" hidden="1" x14ac:dyDescent="0.25">
      <c r="A668" t="s">
        <v>48</v>
      </c>
      <c r="B668" t="s">
        <v>1546</v>
      </c>
      <c r="C668" t="s">
        <v>112</v>
      </c>
      <c r="D668" s="9">
        <v>54789</v>
      </c>
      <c r="E668">
        <v>2503</v>
      </c>
      <c r="F668" s="8" t="s">
        <v>114</v>
      </c>
      <c r="G668" s="11" t="str">
        <f t="shared" si="10"/>
        <v>2503-BLR115</v>
      </c>
      <c r="H668">
        <v>7986111</v>
      </c>
      <c r="I668">
        <v>5576613</v>
      </c>
      <c r="J668">
        <v>5438012</v>
      </c>
      <c r="K668" t="s">
        <v>1591</v>
      </c>
      <c r="L668">
        <v>2620200032</v>
      </c>
      <c r="M668">
        <v>590020</v>
      </c>
      <c r="N668">
        <v>1</v>
      </c>
      <c r="O668" t="s">
        <v>1585</v>
      </c>
      <c r="P668">
        <v>507</v>
      </c>
      <c r="Q668">
        <v>16.5</v>
      </c>
      <c r="R668">
        <v>370</v>
      </c>
      <c r="T668">
        <v>61</v>
      </c>
      <c r="U668">
        <v>10100404</v>
      </c>
      <c r="W668">
        <v>2.8213028260000002</v>
      </c>
      <c r="X668">
        <v>86.724744849999993</v>
      </c>
      <c r="Y668">
        <v>10.872405949999999</v>
      </c>
      <c r="Z668">
        <v>13.83591605</v>
      </c>
      <c r="AA668">
        <v>1.1117954590000001</v>
      </c>
      <c r="AB668">
        <v>1.12010952</v>
      </c>
      <c r="AC668">
        <v>4.5783954119999999</v>
      </c>
      <c r="AD668">
        <v>4.5783954119999999</v>
      </c>
      <c r="AG668">
        <v>221112</v>
      </c>
    </row>
    <row r="669" spans="1:34" hidden="1" x14ac:dyDescent="0.25">
      <c r="A669" t="s">
        <v>48</v>
      </c>
      <c r="B669" t="s">
        <v>1546</v>
      </c>
      <c r="C669" t="s">
        <v>112</v>
      </c>
      <c r="D669" s="9">
        <v>54789</v>
      </c>
      <c r="E669">
        <v>2503</v>
      </c>
      <c r="F669" s="8" t="s">
        <v>114</v>
      </c>
      <c r="G669" s="11" t="str">
        <f t="shared" si="10"/>
        <v>2503-BLR115</v>
      </c>
      <c r="H669">
        <v>7986111</v>
      </c>
      <c r="I669">
        <v>5576613</v>
      </c>
      <c r="J669">
        <v>5438012</v>
      </c>
      <c r="K669" t="s">
        <v>1592</v>
      </c>
      <c r="L669">
        <v>2620200032</v>
      </c>
      <c r="M669">
        <v>590020</v>
      </c>
      <c r="N669">
        <v>1</v>
      </c>
      <c r="O669" t="s">
        <v>1587</v>
      </c>
      <c r="P669">
        <v>507</v>
      </c>
      <c r="Q669">
        <v>16.5</v>
      </c>
      <c r="R669">
        <v>370</v>
      </c>
      <c r="T669">
        <v>61</v>
      </c>
      <c r="U669">
        <v>10100604</v>
      </c>
      <c r="W669">
        <v>68.833086530000003</v>
      </c>
      <c r="X669">
        <v>4.0899536559999996</v>
      </c>
      <c r="Y669">
        <v>58.553143089999999</v>
      </c>
      <c r="Z669">
        <v>56.578555170000001</v>
      </c>
      <c r="AA669">
        <v>65.741746039999995</v>
      </c>
      <c r="AB669">
        <v>65.724131459999995</v>
      </c>
      <c r="AC669">
        <v>63.225463980000001</v>
      </c>
      <c r="AD669">
        <v>63.225463980000001</v>
      </c>
      <c r="AG669">
        <v>221112</v>
      </c>
    </row>
    <row r="670" spans="1:34" hidden="1" x14ac:dyDescent="0.25">
      <c r="A670" t="s">
        <v>48</v>
      </c>
      <c r="B670" t="s">
        <v>1546</v>
      </c>
      <c r="C670" t="s">
        <v>112</v>
      </c>
      <c r="D670" s="9">
        <v>54789</v>
      </c>
      <c r="E670">
        <v>2503</v>
      </c>
      <c r="F670" s="8" t="s">
        <v>114</v>
      </c>
      <c r="G670" s="11" t="str">
        <f t="shared" si="10"/>
        <v>2503-BLR115</v>
      </c>
      <c r="H670">
        <v>7986111</v>
      </c>
      <c r="I670">
        <v>5576613</v>
      </c>
      <c r="J670">
        <v>5438012</v>
      </c>
      <c r="K670" t="s">
        <v>1593</v>
      </c>
      <c r="L670">
        <v>2620200032</v>
      </c>
      <c r="M670">
        <v>590020</v>
      </c>
      <c r="N670">
        <v>1</v>
      </c>
      <c r="O670" t="s">
        <v>1589</v>
      </c>
      <c r="P670">
        <v>507</v>
      </c>
      <c r="Q670">
        <v>16.5</v>
      </c>
      <c r="R670">
        <v>370</v>
      </c>
      <c r="T670">
        <v>61</v>
      </c>
      <c r="U670">
        <v>10100401</v>
      </c>
      <c r="W670">
        <v>0.188715208</v>
      </c>
      <c r="X670">
        <v>7.1289285080000004</v>
      </c>
      <c r="Y670">
        <v>1.1352940899999999</v>
      </c>
      <c r="Z670">
        <v>1.1391359139999999</v>
      </c>
      <c r="AA670">
        <v>9.1384373000000005E-2</v>
      </c>
      <c r="AB670">
        <v>9.0129991000000007E-2</v>
      </c>
      <c r="AC670">
        <v>0.37570905100000002</v>
      </c>
      <c r="AD670">
        <v>0.37570905100000002</v>
      </c>
      <c r="AG670">
        <v>221112</v>
      </c>
    </row>
    <row r="671" spans="1:34" hidden="1" x14ac:dyDescent="0.25">
      <c r="A671" t="s">
        <v>48</v>
      </c>
      <c r="B671" t="s">
        <v>1546</v>
      </c>
      <c r="C671" t="s">
        <v>112</v>
      </c>
      <c r="D671" s="9">
        <v>54789</v>
      </c>
      <c r="E671">
        <v>2503</v>
      </c>
      <c r="F671" s="8" t="s">
        <v>116</v>
      </c>
      <c r="G671" s="11" t="str">
        <f t="shared" si="10"/>
        <v>2503-BLR116</v>
      </c>
      <c r="H671">
        <v>7986111</v>
      </c>
      <c r="I671">
        <v>5576613</v>
      </c>
      <c r="J671">
        <v>5438012</v>
      </c>
      <c r="K671" t="s">
        <v>1594</v>
      </c>
      <c r="L671">
        <v>2620200032</v>
      </c>
      <c r="M671">
        <v>590020</v>
      </c>
      <c r="N671">
        <v>1</v>
      </c>
      <c r="O671" t="s">
        <v>1583</v>
      </c>
      <c r="P671">
        <v>507</v>
      </c>
      <c r="Q671">
        <v>16.5</v>
      </c>
      <c r="R671">
        <v>370</v>
      </c>
      <c r="T671">
        <v>61</v>
      </c>
      <c r="U671">
        <v>10100601</v>
      </c>
      <c r="W671">
        <v>28.15689544</v>
      </c>
      <c r="X671">
        <v>2.0563729839999998</v>
      </c>
      <c r="Y671">
        <v>29.439156870000001</v>
      </c>
      <c r="Z671">
        <v>28.44639287</v>
      </c>
      <c r="AA671">
        <v>33.05507412</v>
      </c>
      <c r="AB671">
        <v>33.065629029999997</v>
      </c>
      <c r="AC671">
        <v>31.820431549999999</v>
      </c>
      <c r="AD671">
        <v>31.820431549999999</v>
      </c>
      <c r="AG671">
        <v>221112</v>
      </c>
    </row>
    <row r="672" spans="1:34" hidden="1" x14ac:dyDescent="0.25">
      <c r="A672" t="s">
        <v>48</v>
      </c>
      <c r="B672" t="s">
        <v>1546</v>
      </c>
      <c r="C672" t="s">
        <v>112</v>
      </c>
      <c r="D672" s="9">
        <v>54789</v>
      </c>
      <c r="E672">
        <v>2503</v>
      </c>
      <c r="F672" s="8" t="s">
        <v>116</v>
      </c>
      <c r="G672" s="11" t="str">
        <f t="shared" si="10"/>
        <v>2503-BLR116</v>
      </c>
      <c r="H672">
        <v>7986111</v>
      </c>
      <c r="I672">
        <v>5576613</v>
      </c>
      <c r="J672">
        <v>5438012</v>
      </c>
      <c r="K672" t="s">
        <v>1595</v>
      </c>
      <c r="L672">
        <v>2620200032</v>
      </c>
      <c r="M672">
        <v>590020</v>
      </c>
      <c r="N672">
        <v>1</v>
      </c>
      <c r="O672" t="s">
        <v>1585</v>
      </c>
      <c r="P672">
        <v>507</v>
      </c>
      <c r="Q672">
        <v>16.5</v>
      </c>
      <c r="R672">
        <v>370</v>
      </c>
      <c r="T672">
        <v>61</v>
      </c>
      <c r="U672">
        <v>10100404</v>
      </c>
      <c r="W672">
        <v>2.8213028260000002</v>
      </c>
      <c r="X672">
        <v>86.724744849999993</v>
      </c>
      <c r="Y672">
        <v>10.872405949999999</v>
      </c>
      <c r="Z672">
        <v>13.83591605</v>
      </c>
      <c r="AA672">
        <v>1.1117954590000001</v>
      </c>
      <c r="AB672">
        <v>1.12010952</v>
      </c>
      <c r="AC672">
        <v>4.5783954119999999</v>
      </c>
      <c r="AD672">
        <v>4.5783954119999999</v>
      </c>
      <c r="AG672">
        <v>221112</v>
      </c>
    </row>
    <row r="673" spans="1:34" hidden="1" x14ac:dyDescent="0.25">
      <c r="A673" t="s">
        <v>48</v>
      </c>
      <c r="B673" t="s">
        <v>1546</v>
      </c>
      <c r="C673" t="s">
        <v>112</v>
      </c>
      <c r="D673" s="9">
        <v>54789</v>
      </c>
      <c r="E673">
        <v>2503</v>
      </c>
      <c r="F673" s="8" t="s">
        <v>116</v>
      </c>
      <c r="G673" s="11" t="str">
        <f t="shared" si="10"/>
        <v>2503-BLR116</v>
      </c>
      <c r="H673">
        <v>7986111</v>
      </c>
      <c r="I673">
        <v>5576613</v>
      </c>
      <c r="J673">
        <v>5438012</v>
      </c>
      <c r="K673" t="s">
        <v>1596</v>
      </c>
      <c r="L673">
        <v>2620200032</v>
      </c>
      <c r="M673">
        <v>590020</v>
      </c>
      <c r="N673">
        <v>1</v>
      </c>
      <c r="O673" t="s">
        <v>1587</v>
      </c>
      <c r="P673">
        <v>507</v>
      </c>
      <c r="Q673">
        <v>16.5</v>
      </c>
      <c r="R673">
        <v>370</v>
      </c>
      <c r="T673">
        <v>61</v>
      </c>
      <c r="U673">
        <v>10100604</v>
      </c>
      <c r="W673">
        <v>68.833086530000003</v>
      </c>
      <c r="X673">
        <v>4.0899536559999996</v>
      </c>
      <c r="Y673">
        <v>58.553143089999999</v>
      </c>
      <c r="Z673">
        <v>56.578555170000001</v>
      </c>
      <c r="AA673">
        <v>65.741746039999995</v>
      </c>
      <c r="AB673">
        <v>65.724131459999995</v>
      </c>
      <c r="AC673">
        <v>63.225463980000001</v>
      </c>
      <c r="AD673">
        <v>63.225463980000001</v>
      </c>
      <c r="AG673">
        <v>221112</v>
      </c>
    </row>
    <row r="674" spans="1:34" hidden="1" x14ac:dyDescent="0.25">
      <c r="A674" t="s">
        <v>48</v>
      </c>
      <c r="B674" t="s">
        <v>1546</v>
      </c>
      <c r="C674" t="s">
        <v>112</v>
      </c>
      <c r="D674" s="9">
        <v>54789</v>
      </c>
      <c r="E674">
        <v>2503</v>
      </c>
      <c r="F674" s="8" t="s">
        <v>116</v>
      </c>
      <c r="G674" s="11" t="str">
        <f t="shared" si="10"/>
        <v>2503-BLR116</v>
      </c>
      <c r="H674">
        <v>7986111</v>
      </c>
      <c r="I674">
        <v>5576613</v>
      </c>
      <c r="J674">
        <v>5438012</v>
      </c>
      <c r="K674" t="s">
        <v>1597</v>
      </c>
      <c r="L674">
        <v>2620200032</v>
      </c>
      <c r="M674">
        <v>590020</v>
      </c>
      <c r="N674">
        <v>1</v>
      </c>
      <c r="O674" t="s">
        <v>1589</v>
      </c>
      <c r="P674">
        <v>507</v>
      </c>
      <c r="Q674">
        <v>16.5</v>
      </c>
      <c r="R674">
        <v>370</v>
      </c>
      <c r="T674">
        <v>61</v>
      </c>
      <c r="U674">
        <v>10100401</v>
      </c>
      <c r="W674">
        <v>0.188715208</v>
      </c>
      <c r="X674">
        <v>7.1289285080000004</v>
      </c>
      <c r="Y674">
        <v>1.1352940899999999</v>
      </c>
      <c r="Z674">
        <v>1.1391359139999999</v>
      </c>
      <c r="AA674">
        <v>9.1384373000000005E-2</v>
      </c>
      <c r="AB674">
        <v>9.0129991000000007E-2</v>
      </c>
      <c r="AC674">
        <v>0.37570905100000002</v>
      </c>
      <c r="AD674">
        <v>0.37570905100000002</v>
      </c>
      <c r="AG674">
        <v>221112</v>
      </c>
    </row>
    <row r="675" spans="1:34" hidden="1" x14ac:dyDescent="0.25">
      <c r="A675" t="s">
        <v>48</v>
      </c>
      <c r="B675" t="s">
        <v>1546</v>
      </c>
      <c r="C675" t="s">
        <v>112</v>
      </c>
      <c r="D675" s="9">
        <v>54789</v>
      </c>
      <c r="E675">
        <v>2503</v>
      </c>
      <c r="F675" s="8" t="s">
        <v>118</v>
      </c>
      <c r="G675" s="11" t="str">
        <f t="shared" si="10"/>
        <v>2503-BLR117</v>
      </c>
      <c r="H675">
        <v>7986111</v>
      </c>
      <c r="I675">
        <v>5576613</v>
      </c>
      <c r="J675">
        <v>5438012</v>
      </c>
      <c r="K675" t="s">
        <v>1598</v>
      </c>
      <c r="L675">
        <v>2620200032</v>
      </c>
      <c r="M675">
        <v>590020</v>
      </c>
      <c r="N675">
        <v>1</v>
      </c>
      <c r="O675" t="s">
        <v>1583</v>
      </c>
      <c r="P675">
        <v>507</v>
      </c>
      <c r="Q675">
        <v>16.5</v>
      </c>
      <c r="R675">
        <v>370</v>
      </c>
      <c r="T675">
        <v>61</v>
      </c>
      <c r="U675">
        <v>10100601</v>
      </c>
      <c r="W675">
        <v>28.15689544</v>
      </c>
      <c r="X675">
        <v>2.0563729839999998</v>
      </c>
      <c r="Y675">
        <v>29.439156870000001</v>
      </c>
      <c r="Z675">
        <v>28.44639287</v>
      </c>
      <c r="AA675">
        <v>33.05507412</v>
      </c>
      <c r="AB675">
        <v>33.065629029999997</v>
      </c>
      <c r="AC675">
        <v>31.820431549999999</v>
      </c>
      <c r="AD675">
        <v>31.820431549999999</v>
      </c>
      <c r="AG675">
        <v>221112</v>
      </c>
    </row>
    <row r="676" spans="1:34" hidden="1" x14ac:dyDescent="0.25">
      <c r="A676" t="s">
        <v>48</v>
      </c>
      <c r="B676" t="s">
        <v>1546</v>
      </c>
      <c r="C676" t="s">
        <v>112</v>
      </c>
      <c r="D676" s="9">
        <v>54789</v>
      </c>
      <c r="E676">
        <v>2503</v>
      </c>
      <c r="F676" s="8" t="s">
        <v>118</v>
      </c>
      <c r="G676" s="11" t="str">
        <f t="shared" si="10"/>
        <v>2503-BLR117</v>
      </c>
      <c r="H676">
        <v>7986111</v>
      </c>
      <c r="I676">
        <v>5576613</v>
      </c>
      <c r="J676">
        <v>5438012</v>
      </c>
      <c r="K676" t="s">
        <v>1599</v>
      </c>
      <c r="L676">
        <v>2620200032</v>
      </c>
      <c r="M676">
        <v>590020</v>
      </c>
      <c r="N676">
        <v>1</v>
      </c>
      <c r="O676" t="s">
        <v>1585</v>
      </c>
      <c r="P676">
        <v>507</v>
      </c>
      <c r="Q676">
        <v>16.5</v>
      </c>
      <c r="R676">
        <v>370</v>
      </c>
      <c r="T676">
        <v>61</v>
      </c>
      <c r="U676">
        <v>10100404</v>
      </c>
      <c r="W676">
        <v>2.8213028260000002</v>
      </c>
      <c r="X676">
        <v>86.724744849999993</v>
      </c>
      <c r="Y676">
        <v>10.872405949999999</v>
      </c>
      <c r="Z676">
        <v>13.83591605</v>
      </c>
      <c r="AA676">
        <v>1.1117954590000001</v>
      </c>
      <c r="AB676">
        <v>1.12010952</v>
      </c>
      <c r="AC676">
        <v>4.5783954119999999</v>
      </c>
      <c r="AD676">
        <v>4.5783954119999999</v>
      </c>
      <c r="AG676">
        <v>221112</v>
      </c>
    </row>
    <row r="677" spans="1:34" hidden="1" x14ac:dyDescent="0.25">
      <c r="A677" t="s">
        <v>48</v>
      </c>
      <c r="B677" t="s">
        <v>1546</v>
      </c>
      <c r="C677" t="s">
        <v>112</v>
      </c>
      <c r="D677" s="9">
        <v>54789</v>
      </c>
      <c r="E677">
        <v>2503</v>
      </c>
      <c r="F677" s="8" t="s">
        <v>118</v>
      </c>
      <c r="G677" s="11" t="str">
        <f t="shared" si="10"/>
        <v>2503-BLR117</v>
      </c>
      <c r="H677">
        <v>7986111</v>
      </c>
      <c r="I677">
        <v>5576613</v>
      </c>
      <c r="J677">
        <v>5438012</v>
      </c>
      <c r="K677" t="s">
        <v>1600</v>
      </c>
      <c r="L677">
        <v>2620200032</v>
      </c>
      <c r="M677">
        <v>590020</v>
      </c>
      <c r="N677">
        <v>1</v>
      </c>
      <c r="O677" t="s">
        <v>1587</v>
      </c>
      <c r="P677">
        <v>507</v>
      </c>
      <c r="Q677">
        <v>16.5</v>
      </c>
      <c r="R677">
        <v>370</v>
      </c>
      <c r="T677">
        <v>61</v>
      </c>
      <c r="U677">
        <v>10100604</v>
      </c>
      <c r="W677">
        <v>68.833086530000003</v>
      </c>
      <c r="X677">
        <v>4.0899536559999996</v>
      </c>
      <c r="Y677">
        <v>58.553143089999999</v>
      </c>
      <c r="Z677">
        <v>56.578555170000001</v>
      </c>
      <c r="AA677">
        <v>65.741746039999995</v>
      </c>
      <c r="AB677">
        <v>65.724131459999995</v>
      </c>
      <c r="AC677">
        <v>63.225463980000001</v>
      </c>
      <c r="AD677">
        <v>63.225463980000001</v>
      </c>
      <c r="AG677">
        <v>221112</v>
      </c>
    </row>
    <row r="678" spans="1:34" hidden="1" x14ac:dyDescent="0.25">
      <c r="A678" t="s">
        <v>48</v>
      </c>
      <c r="B678" t="s">
        <v>1546</v>
      </c>
      <c r="C678" t="s">
        <v>112</v>
      </c>
      <c r="D678" s="9">
        <v>54789</v>
      </c>
      <c r="E678">
        <v>2503</v>
      </c>
      <c r="F678" s="8" t="s">
        <v>118</v>
      </c>
      <c r="G678" s="11" t="str">
        <f t="shared" si="10"/>
        <v>2503-BLR117</v>
      </c>
      <c r="H678">
        <v>7986111</v>
      </c>
      <c r="I678">
        <v>5576613</v>
      </c>
      <c r="J678">
        <v>5438012</v>
      </c>
      <c r="K678" t="s">
        <v>1601</v>
      </c>
      <c r="L678">
        <v>2620200032</v>
      </c>
      <c r="M678">
        <v>590020</v>
      </c>
      <c r="N678">
        <v>1</v>
      </c>
      <c r="O678" t="s">
        <v>1589</v>
      </c>
      <c r="P678">
        <v>507</v>
      </c>
      <c r="Q678">
        <v>16.5</v>
      </c>
      <c r="R678">
        <v>370</v>
      </c>
      <c r="T678">
        <v>61</v>
      </c>
      <c r="U678">
        <v>10100401</v>
      </c>
      <c r="W678">
        <v>0.188715208</v>
      </c>
      <c r="X678">
        <v>7.1289285080000004</v>
      </c>
      <c r="Y678">
        <v>1.1352940899999999</v>
      </c>
      <c r="Z678">
        <v>1.1391359139999999</v>
      </c>
      <c r="AA678">
        <v>9.1384373000000005E-2</v>
      </c>
      <c r="AB678">
        <v>9.0129991000000007E-2</v>
      </c>
      <c r="AC678">
        <v>0.37570905100000002</v>
      </c>
      <c r="AD678">
        <v>0.37570905100000002</v>
      </c>
      <c r="AG678">
        <v>221112</v>
      </c>
    </row>
    <row r="679" spans="1:34" hidden="1" x14ac:dyDescent="0.25">
      <c r="A679" t="s">
        <v>48</v>
      </c>
      <c r="B679" t="s">
        <v>1546</v>
      </c>
      <c r="C679" t="s">
        <v>112</v>
      </c>
      <c r="D679" s="9">
        <v>54789</v>
      </c>
      <c r="E679">
        <v>2503</v>
      </c>
      <c r="F679" s="8" t="s">
        <v>120</v>
      </c>
      <c r="G679" s="11" t="str">
        <f t="shared" si="10"/>
        <v>2503-BLR118</v>
      </c>
      <c r="H679">
        <v>7986111</v>
      </c>
      <c r="I679">
        <v>5576613</v>
      </c>
      <c r="J679">
        <v>5438012</v>
      </c>
      <c r="K679" t="s">
        <v>1602</v>
      </c>
      <c r="L679">
        <v>2620200032</v>
      </c>
      <c r="M679">
        <v>590020</v>
      </c>
      <c r="N679">
        <v>1</v>
      </c>
      <c r="O679" t="s">
        <v>1583</v>
      </c>
      <c r="P679">
        <v>507</v>
      </c>
      <c r="Q679">
        <v>16.5</v>
      </c>
      <c r="R679">
        <v>370</v>
      </c>
      <c r="T679">
        <v>61</v>
      </c>
      <c r="U679">
        <v>10100601</v>
      </c>
      <c r="W679">
        <v>28.15689544</v>
      </c>
      <c r="X679">
        <v>2.0563729839999998</v>
      </c>
      <c r="Y679">
        <v>29.439156870000001</v>
      </c>
      <c r="Z679">
        <v>28.44639287</v>
      </c>
      <c r="AA679">
        <v>33.05507412</v>
      </c>
      <c r="AB679">
        <v>33.065629029999997</v>
      </c>
      <c r="AC679">
        <v>31.820431549999999</v>
      </c>
      <c r="AD679">
        <v>31.820431549999999</v>
      </c>
      <c r="AG679">
        <v>221112</v>
      </c>
    </row>
    <row r="680" spans="1:34" hidden="1" x14ac:dyDescent="0.25">
      <c r="A680" t="s">
        <v>48</v>
      </c>
      <c r="B680" t="s">
        <v>1546</v>
      </c>
      <c r="C680" t="s">
        <v>112</v>
      </c>
      <c r="D680" s="9">
        <v>54789</v>
      </c>
      <c r="E680">
        <v>2503</v>
      </c>
      <c r="F680" s="8" t="s">
        <v>120</v>
      </c>
      <c r="G680" s="11" t="str">
        <f t="shared" si="10"/>
        <v>2503-BLR118</v>
      </c>
      <c r="H680">
        <v>7986111</v>
      </c>
      <c r="I680">
        <v>5576613</v>
      </c>
      <c r="J680">
        <v>5438012</v>
      </c>
      <c r="K680" t="s">
        <v>1603</v>
      </c>
      <c r="L680">
        <v>2620200032</v>
      </c>
      <c r="M680">
        <v>590020</v>
      </c>
      <c r="N680">
        <v>1</v>
      </c>
      <c r="O680" t="s">
        <v>1585</v>
      </c>
      <c r="P680">
        <v>507</v>
      </c>
      <c r="Q680">
        <v>16.5</v>
      </c>
      <c r="R680">
        <v>370</v>
      </c>
      <c r="T680">
        <v>61</v>
      </c>
      <c r="U680">
        <v>10100404</v>
      </c>
      <c r="W680">
        <v>2.8213028260000002</v>
      </c>
      <c r="X680">
        <v>86.724744849999993</v>
      </c>
      <c r="Y680">
        <v>10.872405949999999</v>
      </c>
      <c r="Z680">
        <v>13.83591605</v>
      </c>
      <c r="AA680">
        <v>1.1117954590000001</v>
      </c>
      <c r="AB680">
        <v>1.12010952</v>
      </c>
      <c r="AC680">
        <v>4.5783954119999999</v>
      </c>
      <c r="AD680">
        <v>4.5783954119999999</v>
      </c>
      <c r="AG680">
        <v>221112</v>
      </c>
    </row>
    <row r="681" spans="1:34" hidden="1" x14ac:dyDescent="0.25">
      <c r="A681" t="s">
        <v>48</v>
      </c>
      <c r="B681" t="s">
        <v>1546</v>
      </c>
      <c r="C681" t="s">
        <v>112</v>
      </c>
      <c r="D681" s="9">
        <v>54789</v>
      </c>
      <c r="E681">
        <v>2503</v>
      </c>
      <c r="F681" s="8" t="s">
        <v>120</v>
      </c>
      <c r="G681" s="11" t="str">
        <f t="shared" si="10"/>
        <v>2503-BLR118</v>
      </c>
      <c r="H681">
        <v>7986111</v>
      </c>
      <c r="I681">
        <v>5576613</v>
      </c>
      <c r="J681">
        <v>5438012</v>
      </c>
      <c r="K681" t="s">
        <v>1604</v>
      </c>
      <c r="L681">
        <v>2620200032</v>
      </c>
      <c r="M681">
        <v>590020</v>
      </c>
      <c r="N681">
        <v>1</v>
      </c>
      <c r="O681" t="s">
        <v>1587</v>
      </c>
      <c r="P681">
        <v>507</v>
      </c>
      <c r="Q681">
        <v>16.5</v>
      </c>
      <c r="R681">
        <v>370</v>
      </c>
      <c r="T681">
        <v>61</v>
      </c>
      <c r="U681">
        <v>10100604</v>
      </c>
      <c r="W681">
        <v>68.833086530000003</v>
      </c>
      <c r="X681">
        <v>4.0899536559999996</v>
      </c>
      <c r="Y681">
        <v>58.553143089999999</v>
      </c>
      <c r="Z681">
        <v>56.578555170000001</v>
      </c>
      <c r="AA681">
        <v>65.741746039999995</v>
      </c>
      <c r="AB681">
        <v>65.724131459999995</v>
      </c>
      <c r="AC681">
        <v>63.225463980000001</v>
      </c>
      <c r="AD681">
        <v>63.225463980000001</v>
      </c>
      <c r="AG681">
        <v>221112</v>
      </c>
    </row>
    <row r="682" spans="1:34" hidden="1" x14ac:dyDescent="0.25">
      <c r="A682" t="s">
        <v>48</v>
      </c>
      <c r="B682" t="s">
        <v>1546</v>
      </c>
      <c r="C682" t="s">
        <v>112</v>
      </c>
      <c r="D682" s="9">
        <v>54789</v>
      </c>
      <c r="E682">
        <v>2503</v>
      </c>
      <c r="F682" s="8" t="s">
        <v>120</v>
      </c>
      <c r="G682" s="11" t="str">
        <f t="shared" si="10"/>
        <v>2503-BLR118</v>
      </c>
      <c r="H682">
        <v>7986111</v>
      </c>
      <c r="I682">
        <v>5576613</v>
      </c>
      <c r="J682">
        <v>5438012</v>
      </c>
      <c r="K682" t="s">
        <v>1605</v>
      </c>
      <c r="L682">
        <v>2620200032</v>
      </c>
      <c r="M682">
        <v>590020</v>
      </c>
      <c r="N682">
        <v>1</v>
      </c>
      <c r="O682" t="s">
        <v>1589</v>
      </c>
      <c r="P682">
        <v>507</v>
      </c>
      <c r="Q682">
        <v>16.5</v>
      </c>
      <c r="R682">
        <v>370</v>
      </c>
      <c r="T682">
        <v>61</v>
      </c>
      <c r="U682">
        <v>10100401</v>
      </c>
      <c r="W682">
        <v>0.188715208</v>
      </c>
      <c r="X682">
        <v>7.1289285080000004</v>
      </c>
      <c r="Y682">
        <v>1.1352940899999999</v>
      </c>
      <c r="Z682">
        <v>1.1391359139999999</v>
      </c>
      <c r="AA682">
        <v>9.1384373000000005E-2</v>
      </c>
      <c r="AB682">
        <v>9.0129991000000007E-2</v>
      </c>
      <c r="AC682">
        <v>0.37570905100000002</v>
      </c>
      <c r="AD682">
        <v>0.37570905100000002</v>
      </c>
      <c r="AG682">
        <v>221112</v>
      </c>
    </row>
    <row r="683" spans="1:34" hidden="1" x14ac:dyDescent="0.25">
      <c r="A683" t="s">
        <v>48</v>
      </c>
      <c r="B683" t="s">
        <v>1546</v>
      </c>
      <c r="C683" t="s">
        <v>124</v>
      </c>
      <c r="D683" s="9">
        <v>54789</v>
      </c>
      <c r="E683">
        <v>2828</v>
      </c>
      <c r="F683" s="8" t="s">
        <v>126</v>
      </c>
      <c r="G683" s="11" t="str">
        <f t="shared" si="10"/>
        <v>2828-B010</v>
      </c>
      <c r="H683">
        <v>8115711</v>
      </c>
      <c r="I683">
        <v>73714913</v>
      </c>
      <c r="J683">
        <v>68446812</v>
      </c>
      <c r="K683">
        <v>100840114</v>
      </c>
      <c r="L683">
        <v>641050002</v>
      </c>
      <c r="M683" t="s">
        <v>126</v>
      </c>
      <c r="N683">
        <v>140250</v>
      </c>
      <c r="O683">
        <v>10100501</v>
      </c>
      <c r="P683">
        <v>151</v>
      </c>
      <c r="Q683">
        <v>13</v>
      </c>
      <c r="R683">
        <v>650</v>
      </c>
      <c r="S683">
        <v>4314.5</v>
      </c>
      <c r="U683">
        <v>10100501</v>
      </c>
      <c r="W683">
        <v>100</v>
      </c>
      <c r="X683">
        <v>100</v>
      </c>
      <c r="Y683">
        <v>100</v>
      </c>
      <c r="Z683">
        <v>100</v>
      </c>
      <c r="AA683">
        <v>100</v>
      </c>
      <c r="AB683">
        <v>100</v>
      </c>
      <c r="AC683">
        <v>100</v>
      </c>
      <c r="AD683">
        <v>100</v>
      </c>
      <c r="AG683">
        <v>221112</v>
      </c>
      <c r="AH683" t="s">
        <v>1266</v>
      </c>
    </row>
    <row r="684" spans="1:34" hidden="1" x14ac:dyDescent="0.25">
      <c r="A684" t="s">
        <v>48</v>
      </c>
      <c r="B684" t="s">
        <v>1546</v>
      </c>
      <c r="C684" t="s">
        <v>124</v>
      </c>
      <c r="D684" s="9">
        <v>54789</v>
      </c>
      <c r="E684">
        <v>50044</v>
      </c>
      <c r="F684" s="8" t="s">
        <v>336</v>
      </c>
      <c r="G684" s="11" t="str">
        <f t="shared" si="10"/>
        <v>50044-B132</v>
      </c>
      <c r="H684">
        <v>8261311</v>
      </c>
      <c r="I684">
        <v>25013</v>
      </c>
      <c r="J684">
        <v>68064412</v>
      </c>
      <c r="K684">
        <v>100474714</v>
      </c>
      <c r="L684">
        <v>125042608</v>
      </c>
      <c r="M684" t="s">
        <v>336</v>
      </c>
      <c r="N684">
        <v>15775</v>
      </c>
      <c r="O684">
        <v>10300601</v>
      </c>
      <c r="P684">
        <v>954</v>
      </c>
      <c r="Q684">
        <v>8.6999999999999993</v>
      </c>
      <c r="R684">
        <v>300</v>
      </c>
      <c r="S684">
        <v>650.1</v>
      </c>
      <c r="U684">
        <v>10300601</v>
      </c>
      <c r="W684">
        <v>49.999997159999999</v>
      </c>
      <c r="X684">
        <v>49.999539259999999</v>
      </c>
      <c r="Y684">
        <v>50</v>
      </c>
      <c r="Z684">
        <v>50</v>
      </c>
      <c r="AA684">
        <v>49.999969440000001</v>
      </c>
      <c r="AB684">
        <v>49.999985189999997</v>
      </c>
      <c r="AC684">
        <v>49.999841140000001</v>
      </c>
      <c r="AD684">
        <v>49.999841140000001</v>
      </c>
      <c r="AG684">
        <v>611310</v>
      </c>
      <c r="AH684" t="s">
        <v>1266</v>
      </c>
    </row>
    <row r="685" spans="1:34" hidden="1" x14ac:dyDescent="0.25">
      <c r="A685" t="s">
        <v>48</v>
      </c>
      <c r="B685" t="s">
        <v>1546</v>
      </c>
      <c r="C685" t="s">
        <v>124</v>
      </c>
      <c r="D685" s="9">
        <v>54789</v>
      </c>
      <c r="E685">
        <v>50044</v>
      </c>
      <c r="F685" s="8" t="s">
        <v>336</v>
      </c>
      <c r="G685" s="11" t="str">
        <f t="shared" si="10"/>
        <v>50044-B132</v>
      </c>
      <c r="H685">
        <v>8261311</v>
      </c>
      <c r="I685">
        <v>25013</v>
      </c>
      <c r="J685">
        <v>68064412</v>
      </c>
      <c r="K685">
        <v>100474814</v>
      </c>
      <c r="L685">
        <v>125042608</v>
      </c>
      <c r="M685" t="s">
        <v>336</v>
      </c>
      <c r="N685">
        <v>15775</v>
      </c>
      <c r="O685">
        <v>10300501</v>
      </c>
      <c r="P685">
        <v>954</v>
      </c>
      <c r="Q685">
        <v>8.6999999999999993</v>
      </c>
      <c r="R685">
        <v>300</v>
      </c>
      <c r="S685">
        <v>650.1</v>
      </c>
      <c r="U685">
        <v>10300501</v>
      </c>
      <c r="W685" s="10">
        <v>2.8411100000000001E-6</v>
      </c>
      <c r="X685">
        <v>4.60736E-4</v>
      </c>
      <c r="Y685">
        <v>0</v>
      </c>
      <c r="Z685">
        <v>0</v>
      </c>
      <c r="AA685" s="10">
        <v>3.0564200000000001E-5</v>
      </c>
      <c r="AB685" s="10">
        <v>1.48096E-5</v>
      </c>
      <c r="AC685">
        <v>1.58856E-4</v>
      </c>
      <c r="AD685">
        <v>1.58856E-4</v>
      </c>
      <c r="AG685">
        <v>611310</v>
      </c>
      <c r="AH685" t="s">
        <v>1266</v>
      </c>
    </row>
    <row r="686" spans="1:34" hidden="1" x14ac:dyDescent="0.25">
      <c r="A686" t="s">
        <v>48</v>
      </c>
      <c r="B686" t="s">
        <v>1546</v>
      </c>
      <c r="C686" t="s">
        <v>124</v>
      </c>
      <c r="D686" s="9">
        <v>54789</v>
      </c>
      <c r="E686">
        <v>50044</v>
      </c>
      <c r="F686" s="8" t="s">
        <v>336</v>
      </c>
      <c r="G686" s="11" t="str">
        <f t="shared" si="10"/>
        <v>50044-B132</v>
      </c>
      <c r="H686">
        <v>8261311</v>
      </c>
      <c r="I686">
        <v>25013</v>
      </c>
      <c r="J686">
        <v>68064512</v>
      </c>
      <c r="K686">
        <v>100474714</v>
      </c>
      <c r="L686">
        <v>125042608</v>
      </c>
      <c r="M686" t="s">
        <v>336</v>
      </c>
      <c r="N686">
        <v>15766</v>
      </c>
      <c r="O686">
        <v>10300601</v>
      </c>
      <c r="P686">
        <v>960</v>
      </c>
      <c r="Q686">
        <v>11.3</v>
      </c>
      <c r="R686">
        <v>300</v>
      </c>
      <c r="S686">
        <v>1000</v>
      </c>
      <c r="U686">
        <v>10300601</v>
      </c>
      <c r="W686">
        <v>49.999997159999999</v>
      </c>
      <c r="X686">
        <v>49.999539259999999</v>
      </c>
      <c r="Y686">
        <v>50</v>
      </c>
      <c r="Z686">
        <v>50</v>
      </c>
      <c r="AA686">
        <v>49.999969440000001</v>
      </c>
      <c r="AB686">
        <v>49.999985189999997</v>
      </c>
      <c r="AC686">
        <v>49.999841140000001</v>
      </c>
      <c r="AD686">
        <v>49.999841140000001</v>
      </c>
      <c r="AG686">
        <v>611310</v>
      </c>
      <c r="AH686" t="s">
        <v>1266</v>
      </c>
    </row>
    <row r="687" spans="1:34" hidden="1" x14ac:dyDescent="0.25">
      <c r="A687" t="s">
        <v>48</v>
      </c>
      <c r="B687" t="s">
        <v>1546</v>
      </c>
      <c r="C687" t="s">
        <v>124</v>
      </c>
      <c r="D687" s="9">
        <v>54789</v>
      </c>
      <c r="E687">
        <v>50044</v>
      </c>
      <c r="F687" s="8" t="s">
        <v>336</v>
      </c>
      <c r="G687" s="11" t="str">
        <f t="shared" si="10"/>
        <v>50044-B132</v>
      </c>
      <c r="H687">
        <v>8261311</v>
      </c>
      <c r="I687">
        <v>25013</v>
      </c>
      <c r="J687">
        <v>68064512</v>
      </c>
      <c r="K687">
        <v>100474814</v>
      </c>
      <c r="L687">
        <v>125042608</v>
      </c>
      <c r="M687" t="s">
        <v>336</v>
      </c>
      <c r="N687">
        <v>15766</v>
      </c>
      <c r="O687">
        <v>10300501</v>
      </c>
      <c r="P687">
        <v>960</v>
      </c>
      <c r="Q687">
        <v>11.3</v>
      </c>
      <c r="R687">
        <v>300</v>
      </c>
      <c r="S687">
        <v>1000</v>
      </c>
      <c r="U687">
        <v>10300501</v>
      </c>
      <c r="W687" s="10">
        <v>2.8411100000000001E-6</v>
      </c>
      <c r="X687">
        <v>4.60736E-4</v>
      </c>
      <c r="Y687">
        <v>0</v>
      </c>
      <c r="Z687">
        <v>0</v>
      </c>
      <c r="AA687" s="10">
        <v>3.0564200000000001E-5</v>
      </c>
      <c r="AB687" s="10">
        <v>1.48096E-5</v>
      </c>
      <c r="AC687">
        <v>1.58856E-4</v>
      </c>
      <c r="AD687">
        <v>1.58856E-4</v>
      </c>
      <c r="AG687">
        <v>611310</v>
      </c>
      <c r="AH687" t="s">
        <v>1266</v>
      </c>
    </row>
    <row r="688" spans="1:34" hidden="1" x14ac:dyDescent="0.25">
      <c r="A688" t="s">
        <v>48</v>
      </c>
      <c r="B688" t="s">
        <v>1546</v>
      </c>
      <c r="C688" t="s">
        <v>124</v>
      </c>
      <c r="D688" s="9">
        <v>54789</v>
      </c>
      <c r="E688">
        <v>880039</v>
      </c>
      <c r="F688" s="8" t="s">
        <v>733</v>
      </c>
      <c r="G688" s="11" t="str">
        <f t="shared" si="10"/>
        <v>880039-B006</v>
      </c>
      <c r="W688">
        <v>100</v>
      </c>
      <c r="X688">
        <v>100</v>
      </c>
      <c r="Y688">
        <v>100</v>
      </c>
      <c r="Z688">
        <v>100</v>
      </c>
      <c r="AA688">
        <v>100</v>
      </c>
      <c r="AB688">
        <v>100</v>
      </c>
      <c r="AC688">
        <v>100</v>
      </c>
      <c r="AD688">
        <v>100</v>
      </c>
      <c r="AH688" t="s">
        <v>1253</v>
      </c>
    </row>
    <row r="689" spans="1:34" hidden="1" x14ac:dyDescent="0.25">
      <c r="A689" t="s">
        <v>48</v>
      </c>
      <c r="B689" t="s">
        <v>1546</v>
      </c>
      <c r="C689" t="s">
        <v>373</v>
      </c>
      <c r="D689" s="9">
        <v>54789</v>
      </c>
      <c r="E689">
        <v>52149</v>
      </c>
      <c r="F689" s="8" t="s">
        <v>536</v>
      </c>
      <c r="G689" s="11" t="str">
        <f t="shared" si="10"/>
        <v>52149-040</v>
      </c>
      <c r="H689">
        <v>4843411</v>
      </c>
      <c r="I689">
        <v>29694113</v>
      </c>
      <c r="J689">
        <v>28458512</v>
      </c>
      <c r="K689">
        <v>13713414</v>
      </c>
      <c r="L689">
        <v>420910028</v>
      </c>
      <c r="M689">
        <v>43</v>
      </c>
      <c r="N689" t="s">
        <v>297</v>
      </c>
      <c r="O689">
        <v>1</v>
      </c>
      <c r="P689">
        <v>150</v>
      </c>
      <c r="Q689">
        <v>11.5</v>
      </c>
      <c r="R689">
        <v>950</v>
      </c>
      <c r="S689">
        <v>13153.3</v>
      </c>
      <c r="T689">
        <v>126.6</v>
      </c>
      <c r="U689">
        <v>20100201</v>
      </c>
      <c r="W689">
        <v>100</v>
      </c>
      <c r="X689">
        <v>100</v>
      </c>
      <c r="Y689">
        <v>100</v>
      </c>
      <c r="Z689">
        <v>100</v>
      </c>
      <c r="AA689">
        <v>100</v>
      </c>
      <c r="AB689">
        <v>100</v>
      </c>
      <c r="AC689">
        <v>100</v>
      </c>
      <c r="AD689">
        <v>100</v>
      </c>
      <c r="AG689">
        <v>325412</v>
      </c>
      <c r="AH689" t="s">
        <v>1418</v>
      </c>
    </row>
    <row r="690" spans="1:34" hidden="1" x14ac:dyDescent="0.25">
      <c r="A690" t="s">
        <v>48</v>
      </c>
      <c r="B690" t="s">
        <v>1546</v>
      </c>
      <c r="C690" t="s">
        <v>373</v>
      </c>
      <c r="D690" s="9">
        <v>54789</v>
      </c>
      <c r="E690">
        <v>880025</v>
      </c>
      <c r="F690" s="8" t="s">
        <v>375</v>
      </c>
      <c r="G690" s="11" t="str">
        <f t="shared" si="10"/>
        <v>880025-034</v>
      </c>
      <c r="H690">
        <v>7874511</v>
      </c>
      <c r="I690">
        <v>89378413</v>
      </c>
      <c r="J690">
        <v>85377812</v>
      </c>
      <c r="K690">
        <v>121100314</v>
      </c>
      <c r="L690">
        <v>420450030</v>
      </c>
      <c r="M690">
        <v>34</v>
      </c>
      <c r="N690" t="s">
        <v>1436</v>
      </c>
      <c r="O690">
        <v>1</v>
      </c>
      <c r="P690">
        <v>100</v>
      </c>
      <c r="Q690">
        <v>7.5</v>
      </c>
      <c r="R690">
        <v>300</v>
      </c>
      <c r="S690">
        <v>1670</v>
      </c>
      <c r="T690">
        <v>37.796999999999898</v>
      </c>
      <c r="U690">
        <v>10200701</v>
      </c>
      <c r="W690">
        <v>100</v>
      </c>
      <c r="X690">
        <v>50</v>
      </c>
      <c r="Y690">
        <v>66.083892390000003</v>
      </c>
      <c r="Z690">
        <v>66.978953619999999</v>
      </c>
      <c r="AA690">
        <v>100</v>
      </c>
      <c r="AB690">
        <v>100</v>
      </c>
      <c r="AC690">
        <v>50</v>
      </c>
      <c r="AD690">
        <v>50</v>
      </c>
      <c r="AG690">
        <v>324110</v>
      </c>
      <c r="AH690" t="s">
        <v>1390</v>
      </c>
    </row>
    <row r="691" spans="1:34" hidden="1" x14ac:dyDescent="0.25">
      <c r="A691" t="s">
        <v>48</v>
      </c>
      <c r="B691" t="s">
        <v>1546</v>
      </c>
      <c r="C691" t="s">
        <v>373</v>
      </c>
      <c r="D691" s="9">
        <v>54789</v>
      </c>
      <c r="E691">
        <v>880025</v>
      </c>
      <c r="F691" s="8" t="s">
        <v>375</v>
      </c>
      <c r="G691" s="11" t="str">
        <f t="shared" si="10"/>
        <v>880025-034</v>
      </c>
      <c r="H691">
        <v>7874511</v>
      </c>
      <c r="I691">
        <v>89378413</v>
      </c>
      <c r="J691">
        <v>85377812</v>
      </c>
      <c r="K691">
        <v>182157014</v>
      </c>
      <c r="L691">
        <v>420450030</v>
      </c>
      <c r="M691">
        <v>34</v>
      </c>
      <c r="N691" t="s">
        <v>1436</v>
      </c>
      <c r="O691">
        <v>2</v>
      </c>
      <c r="P691">
        <v>100</v>
      </c>
      <c r="Q691">
        <v>7.5</v>
      </c>
      <c r="R691">
        <v>300</v>
      </c>
      <c r="S691">
        <v>1670</v>
      </c>
      <c r="T691">
        <v>37.796999999999898</v>
      </c>
      <c r="U691">
        <v>10200601</v>
      </c>
      <c r="W691">
        <v>0</v>
      </c>
      <c r="X691">
        <v>50</v>
      </c>
      <c r="Y691">
        <v>33.916107609999997</v>
      </c>
      <c r="Z691">
        <v>33.021046380000001</v>
      </c>
      <c r="AA691">
        <v>0</v>
      </c>
      <c r="AB691">
        <v>0</v>
      </c>
      <c r="AC691">
        <v>50</v>
      </c>
      <c r="AD691">
        <v>50</v>
      </c>
      <c r="AG691">
        <v>324110</v>
      </c>
    </row>
    <row r="692" spans="1:34" hidden="1" x14ac:dyDescent="0.25">
      <c r="A692" t="s">
        <v>48</v>
      </c>
      <c r="B692" t="s">
        <v>1546</v>
      </c>
      <c r="C692" t="s">
        <v>373</v>
      </c>
      <c r="D692" s="9">
        <v>54789</v>
      </c>
      <c r="E692">
        <v>880025</v>
      </c>
      <c r="F692" s="8" t="s">
        <v>377</v>
      </c>
      <c r="G692" s="11" t="str">
        <f t="shared" si="10"/>
        <v>880025-035</v>
      </c>
      <c r="H692">
        <v>7874511</v>
      </c>
      <c r="I692">
        <v>89378513</v>
      </c>
      <c r="J692">
        <v>85377912</v>
      </c>
      <c r="K692">
        <v>121100414</v>
      </c>
      <c r="L692">
        <v>420450030</v>
      </c>
      <c r="M692">
        <v>35</v>
      </c>
      <c r="N692" t="s">
        <v>1606</v>
      </c>
      <c r="O692">
        <v>1</v>
      </c>
      <c r="P692">
        <v>100</v>
      </c>
      <c r="Q692">
        <v>7.5</v>
      </c>
      <c r="R692">
        <v>300</v>
      </c>
      <c r="S692">
        <v>1670</v>
      </c>
      <c r="T692">
        <v>37.796999999999898</v>
      </c>
      <c r="U692">
        <v>10200701</v>
      </c>
      <c r="W692">
        <v>100</v>
      </c>
      <c r="X692">
        <v>50</v>
      </c>
      <c r="Y692">
        <v>66.257668710000004</v>
      </c>
      <c r="Z692">
        <v>66.635557629999994</v>
      </c>
      <c r="AA692">
        <v>100</v>
      </c>
      <c r="AB692">
        <v>100</v>
      </c>
      <c r="AC692">
        <v>50</v>
      </c>
      <c r="AD692">
        <v>50</v>
      </c>
      <c r="AG692">
        <v>324110</v>
      </c>
      <c r="AH692" t="s">
        <v>1390</v>
      </c>
    </row>
    <row r="693" spans="1:34" hidden="1" x14ac:dyDescent="0.25">
      <c r="A693" t="s">
        <v>48</v>
      </c>
      <c r="B693" t="s">
        <v>1546</v>
      </c>
      <c r="C693" t="s">
        <v>373</v>
      </c>
      <c r="D693" s="9">
        <v>54789</v>
      </c>
      <c r="E693">
        <v>880025</v>
      </c>
      <c r="F693" s="8" t="s">
        <v>377</v>
      </c>
      <c r="G693" s="11" t="str">
        <f t="shared" si="10"/>
        <v>880025-035</v>
      </c>
      <c r="H693">
        <v>7874511</v>
      </c>
      <c r="I693">
        <v>89378513</v>
      </c>
      <c r="J693">
        <v>85377912</v>
      </c>
      <c r="K693">
        <v>182157314</v>
      </c>
      <c r="L693">
        <v>420450030</v>
      </c>
      <c r="M693">
        <v>35</v>
      </c>
      <c r="N693" t="s">
        <v>1606</v>
      </c>
      <c r="O693">
        <v>2</v>
      </c>
      <c r="P693">
        <v>100</v>
      </c>
      <c r="Q693">
        <v>7.5</v>
      </c>
      <c r="R693">
        <v>300</v>
      </c>
      <c r="S693">
        <v>1670</v>
      </c>
      <c r="T693">
        <v>37.796999999999898</v>
      </c>
      <c r="U693">
        <v>10200601</v>
      </c>
      <c r="W693">
        <v>0</v>
      </c>
      <c r="X693">
        <v>50</v>
      </c>
      <c r="Y693">
        <v>33.742331290000003</v>
      </c>
      <c r="Z693">
        <v>33.364442369999999</v>
      </c>
      <c r="AA693">
        <v>0</v>
      </c>
      <c r="AB693">
        <v>0</v>
      </c>
      <c r="AC693">
        <v>50</v>
      </c>
      <c r="AD693">
        <v>50</v>
      </c>
      <c r="AG693">
        <v>324110</v>
      </c>
    </row>
    <row r="694" spans="1:34" hidden="1" x14ac:dyDescent="0.25">
      <c r="A694" t="s">
        <v>48</v>
      </c>
      <c r="B694" t="s">
        <v>1546</v>
      </c>
      <c r="C694" t="s">
        <v>108</v>
      </c>
      <c r="D694" s="9">
        <v>54789</v>
      </c>
      <c r="E694">
        <v>880092</v>
      </c>
      <c r="F694" s="8" t="s">
        <v>82</v>
      </c>
      <c r="G694" s="11" t="str">
        <f t="shared" si="10"/>
        <v>880092-A</v>
      </c>
      <c r="H694">
        <v>4965811</v>
      </c>
      <c r="I694">
        <v>69724113</v>
      </c>
      <c r="W694">
        <v>100</v>
      </c>
      <c r="X694">
        <v>100</v>
      </c>
      <c r="Y694">
        <v>100</v>
      </c>
      <c r="Z694">
        <v>100</v>
      </c>
      <c r="AA694">
        <v>100</v>
      </c>
      <c r="AB694">
        <v>100</v>
      </c>
      <c r="AC694">
        <v>100</v>
      </c>
      <c r="AD694">
        <v>100</v>
      </c>
      <c r="AH694" t="s">
        <v>1452</v>
      </c>
    </row>
    <row r="695" spans="1:34" hidden="1" x14ac:dyDescent="0.25">
      <c r="A695" t="s">
        <v>48</v>
      </c>
      <c r="B695" t="s">
        <v>1546</v>
      </c>
      <c r="C695" t="s">
        <v>108</v>
      </c>
      <c r="D695" s="9">
        <v>54789</v>
      </c>
      <c r="E695">
        <v>880092</v>
      </c>
      <c r="F695" s="8" t="s">
        <v>86</v>
      </c>
      <c r="G695" s="11" t="str">
        <f t="shared" si="10"/>
        <v>880092-B</v>
      </c>
      <c r="H695">
        <v>4965811</v>
      </c>
      <c r="I695">
        <v>69723913</v>
      </c>
      <c r="W695">
        <v>100</v>
      </c>
      <c r="X695">
        <v>100</v>
      </c>
      <c r="Y695">
        <v>100</v>
      </c>
      <c r="Z695">
        <v>100</v>
      </c>
      <c r="AA695">
        <v>100</v>
      </c>
      <c r="AB695">
        <v>100</v>
      </c>
      <c r="AC695">
        <v>100</v>
      </c>
      <c r="AD695">
        <v>100</v>
      </c>
      <c r="AH695" t="s">
        <v>1452</v>
      </c>
    </row>
  </sheetData>
  <autoFilter ref="A1:AH695" xr:uid="{00000000-0009-0000-0000-000001000000}">
    <filterColumn colId="4">
      <colorFilter dxfId="0"/>
    </filterColumn>
    <sortState xmlns:xlrd2="http://schemas.microsoft.com/office/spreadsheetml/2017/richdata2" ref="A2:AH9621">
      <sortCondition ref="B1:B9621"/>
    </sortState>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C2.2CONUSv16.2_2028 CONUS units</vt:lpstr>
      <vt:lpstr>PUSP for CONUS units</vt:lpstr>
      <vt:lpstr>'PUSP for CONUS units'!_2021_10_22_ertac_pusp_info_file</vt:lpstr>
    </vt:vector>
  </TitlesOfParts>
  <Company>Virginia IT Infrastructure Partnership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Doris McLeod</dc:creator>
  <cp:lastModifiedBy>Eyth, Alison</cp:lastModifiedBy>
  <dcterms:created xsi:type="dcterms:W3CDTF">2021-11-23T18:23:48Z</dcterms:created>
  <dcterms:modified xsi:type="dcterms:W3CDTF">2021-12-16T19:42:11Z</dcterms:modified>
</cp:coreProperties>
</file>